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620" windowHeight="12045"/>
  </bookViews>
  <sheets>
    <sheet name="210211" sheetId="2" r:id="rId1"/>
    <sheet name="212" sheetId="3" r:id="rId2"/>
    <sheet name="214" sheetId="4" r:id="rId3"/>
    <sheet name="217219" sheetId="1" r:id="rId4"/>
    <sheet name="218" sheetId="5" r:id="rId5"/>
    <sheet name="21H" sheetId="6" r:id="rId6"/>
  </sheets>
  <calcPr calcId="152511"/>
</workbook>
</file>

<file path=xl/calcChain.xml><?xml version="1.0" encoding="utf-8"?>
<calcChain xmlns="http://schemas.openxmlformats.org/spreadsheetml/2006/main">
  <c r="Q8" i="2" l="1"/>
  <c r="Q6" i="2"/>
  <c r="Q4" i="2"/>
  <c r="Q12" i="2"/>
  <c r="Q10" i="2"/>
  <c r="Q13" i="2"/>
  <c r="Q17" i="2"/>
  <c r="Q11" i="2"/>
  <c r="Q7" i="2"/>
  <c r="Q16" i="2"/>
  <c r="Q14" i="2"/>
  <c r="Q20" i="2"/>
  <c r="Q21" i="2"/>
  <c r="Q29" i="2"/>
  <c r="Q9" i="2"/>
  <c r="Q15" i="2"/>
  <c r="Q18" i="2"/>
  <c r="Q19" i="2"/>
  <c r="Q22" i="2"/>
  <c r="Q24" i="2"/>
  <c r="Q23" i="2"/>
  <c r="Q25" i="2"/>
  <c r="Q26" i="2"/>
  <c r="Q28" i="2"/>
  <c r="Q27" i="2"/>
  <c r="Q5" i="2"/>
  <c r="Q4" i="3" l="1"/>
  <c r="Q7" i="3"/>
  <c r="Q6" i="3"/>
  <c r="Q9" i="3"/>
  <c r="Q8" i="3"/>
  <c r="Q10" i="3"/>
  <c r="Q11" i="3"/>
  <c r="Q12" i="3"/>
  <c r="Q5" i="3"/>
  <c r="Q14" i="1"/>
  <c r="Q4" i="1"/>
  <c r="Q6" i="1"/>
  <c r="Q9" i="1"/>
  <c r="Q7" i="1"/>
  <c r="Q10" i="1"/>
  <c r="Q8" i="1"/>
  <c r="Q12" i="1"/>
  <c r="Q13" i="1"/>
  <c r="Q11" i="1"/>
  <c r="Q17" i="1"/>
  <c r="Q15" i="1"/>
  <c r="Q18" i="1"/>
  <c r="Q16" i="1"/>
  <c r="Q5" i="1"/>
  <c r="Q5" i="5"/>
  <c r="Q7" i="5"/>
  <c r="Q6" i="5"/>
  <c r="Q4" i="5"/>
  <c r="Q9" i="6"/>
  <c r="Q4" i="6"/>
  <c r="Q11" i="6"/>
  <c r="Q12" i="6"/>
  <c r="Q8" i="6"/>
  <c r="Q5" i="6"/>
  <c r="Q6" i="6"/>
  <c r="Q13" i="6"/>
  <c r="Q10" i="6"/>
  <c r="Q7" i="6"/>
</calcChain>
</file>

<file path=xl/sharedStrings.xml><?xml version="1.0" encoding="utf-8"?>
<sst xmlns="http://schemas.openxmlformats.org/spreadsheetml/2006/main" count="1049" uniqueCount="487">
  <si>
    <t>2027届东南大学交通学院学院免试研究生综合评价汇总表</t>
  </si>
  <si>
    <t>专业名称：道路桥梁与渡河工程</t>
  </si>
  <si>
    <t>参加综评人数：</t>
  </si>
  <si>
    <t>学号</t>
  </si>
  <si>
    <t>一卡通号</t>
  </si>
  <si>
    <t>姓名</t>
  </si>
  <si>
    <t>思想品德考核</t>
  </si>
  <si>
    <t>是否受到处分</t>
  </si>
  <si>
    <t>CET4</t>
  </si>
  <si>
    <t>CET6</t>
  </si>
  <si>
    <t>srtp</t>
  </si>
  <si>
    <t>绩点排名</t>
  </si>
  <si>
    <t>不及格门数（计划）</t>
  </si>
  <si>
    <t>不及格门数（绩点）</t>
  </si>
  <si>
    <t>未通过课程数（计划）</t>
  </si>
  <si>
    <t>未通过课程数（绩点）</t>
  </si>
  <si>
    <t>首修总平均绩点</t>
  </si>
  <si>
    <t>首修总平均成绩</t>
  </si>
  <si>
    <t>综合能力加分</t>
  </si>
  <si>
    <t>综合成绩</t>
  </si>
  <si>
    <t>综合排名</t>
  </si>
  <si>
    <t>21723114</t>
  </si>
  <si>
    <t>213222423</t>
  </si>
  <si>
    <t>周浩川</t>
  </si>
  <si>
    <t>484</t>
  </si>
  <si>
    <t>538</t>
  </si>
  <si>
    <t>0</t>
  </si>
  <si>
    <t>3.7428</t>
  </si>
  <si>
    <t>87.5912</t>
  </si>
  <si>
    <t>28.5</t>
  </si>
  <si>
    <t>21723104</t>
  </si>
  <si>
    <t>213231849</t>
  </si>
  <si>
    <t>郜志超</t>
  </si>
  <si>
    <t>515</t>
  </si>
  <si>
    <t>500</t>
  </si>
  <si>
    <t>3.4389</t>
  </si>
  <si>
    <t>84.3853</t>
  </si>
  <si>
    <t>23.5</t>
  </si>
  <si>
    <t>81.3631</t>
  </si>
  <si>
    <t>3.1595</t>
  </si>
  <si>
    <t>463</t>
  </si>
  <si>
    <t>李世勋</t>
  </si>
  <si>
    <t>213231855</t>
  </si>
  <si>
    <t>21023116</t>
  </si>
  <si>
    <t>85.9157</t>
  </si>
  <si>
    <t>3.6145</t>
  </si>
  <si>
    <t>400</t>
  </si>
  <si>
    <t>556</t>
  </si>
  <si>
    <t>程文哲</t>
  </si>
  <si>
    <t>213233744</t>
  </si>
  <si>
    <t>21023113</t>
  </si>
  <si>
    <t>86.8098</t>
  </si>
  <si>
    <t>3.6743</t>
  </si>
  <si>
    <t>481</t>
  </si>
  <si>
    <t>623</t>
  </si>
  <si>
    <t>孙悦欣</t>
  </si>
  <si>
    <t>213232941</t>
  </si>
  <si>
    <t>21023106</t>
  </si>
  <si>
    <t>18</t>
  </si>
  <si>
    <t>87.187</t>
  </si>
  <si>
    <t>3.7246</t>
  </si>
  <si>
    <t>412</t>
  </si>
  <si>
    <t>527</t>
  </si>
  <si>
    <t>夏梓傲</t>
  </si>
  <si>
    <t>213233518</t>
  </si>
  <si>
    <t>21023120</t>
  </si>
  <si>
    <t>10</t>
  </si>
  <si>
    <t>87.8716</t>
  </si>
  <si>
    <t>3.7919</t>
  </si>
  <si>
    <t>432</t>
  </si>
  <si>
    <t>518</t>
  </si>
  <si>
    <t>赵佳垿</t>
  </si>
  <si>
    <t>213233512</t>
  </si>
  <si>
    <t>21023104</t>
  </si>
  <si>
    <t>39.5</t>
  </si>
  <si>
    <t>88.2414</t>
  </si>
  <si>
    <t>3.7975</t>
  </si>
  <si>
    <t>565</t>
  </si>
  <si>
    <t>570</t>
  </si>
  <si>
    <t>李牧泽</t>
  </si>
  <si>
    <t>213230392</t>
  </si>
  <si>
    <t>21023108</t>
  </si>
  <si>
    <t>12</t>
  </si>
  <si>
    <t>88.4636</t>
  </si>
  <si>
    <t>3.866</t>
  </si>
  <si>
    <t>444</t>
  </si>
  <si>
    <t>546</t>
  </si>
  <si>
    <t>印崨</t>
  </si>
  <si>
    <t>213230096</t>
  </si>
  <si>
    <t>21023107</t>
  </si>
  <si>
    <t>88.5249</t>
  </si>
  <si>
    <t>3.8879</t>
  </si>
  <si>
    <t>448</t>
  </si>
  <si>
    <t>543</t>
  </si>
  <si>
    <t>蔡夏霖</t>
  </si>
  <si>
    <t>213231410</t>
  </si>
  <si>
    <t>21023102</t>
  </si>
  <si>
    <t>3.5</t>
  </si>
  <si>
    <t>89.1164</t>
  </si>
  <si>
    <t>3.9238</t>
  </si>
  <si>
    <t>485</t>
  </si>
  <si>
    <t>593</t>
  </si>
  <si>
    <t>张奕康</t>
  </si>
  <si>
    <t>213232755</t>
  </si>
  <si>
    <t>21023117</t>
  </si>
  <si>
    <t>14</t>
  </si>
  <si>
    <t>89.2107</t>
  </si>
  <si>
    <t>3.925</t>
  </si>
  <si>
    <t>507</t>
  </si>
  <si>
    <t>513</t>
  </si>
  <si>
    <t>陈彧祺</t>
  </si>
  <si>
    <t>213230441</t>
  </si>
  <si>
    <t>21023109</t>
  </si>
  <si>
    <t>1.867</t>
  </si>
  <si>
    <t>89.5814</t>
  </si>
  <si>
    <t>3.9585</t>
  </si>
  <si>
    <t>519</t>
  </si>
  <si>
    <t>李诚</t>
  </si>
  <si>
    <t>213232797</t>
  </si>
  <si>
    <t>21023118</t>
  </si>
  <si>
    <t>27</t>
  </si>
  <si>
    <t>90.6494</t>
  </si>
  <si>
    <t>4.0737</t>
  </si>
  <si>
    <t>452</t>
  </si>
  <si>
    <t>535</t>
  </si>
  <si>
    <t>周旭</t>
  </si>
  <si>
    <t>213231421</t>
  </si>
  <si>
    <t>21023115</t>
  </si>
  <si>
    <t>91.4885</t>
  </si>
  <si>
    <t>4.162</t>
  </si>
  <si>
    <t>486</t>
  </si>
  <si>
    <t>564</t>
  </si>
  <si>
    <t>李若霑</t>
  </si>
  <si>
    <t>213233820</t>
  </si>
  <si>
    <t>21023114</t>
  </si>
  <si>
    <t>2.625</t>
  </si>
  <si>
    <t>91.5363</t>
  </si>
  <si>
    <t>4.1643</t>
  </si>
  <si>
    <t>487</t>
  </si>
  <si>
    <t>574</t>
  </si>
  <si>
    <t>肖俊曦</t>
  </si>
  <si>
    <t>213232436</t>
  </si>
  <si>
    <t>21023111</t>
  </si>
  <si>
    <t>13</t>
  </si>
  <si>
    <t>91.6532</t>
  </si>
  <si>
    <t>4.1789</t>
  </si>
  <si>
    <t>591</t>
  </si>
  <si>
    <t>626</t>
  </si>
  <si>
    <t>刘婧妍</t>
  </si>
  <si>
    <t>213232145</t>
  </si>
  <si>
    <t>21023105</t>
  </si>
  <si>
    <t>21123116</t>
  </si>
  <si>
    <t>213232139</t>
  </si>
  <si>
    <t>林奕帆</t>
  </si>
  <si>
    <t>658</t>
  </si>
  <si>
    <t>609</t>
  </si>
  <si>
    <t>4.0124</t>
  </si>
  <si>
    <t>89.9195</t>
  </si>
  <si>
    <t>11.5</t>
  </si>
  <si>
    <t>21123109</t>
  </si>
  <si>
    <t>213233504</t>
  </si>
  <si>
    <t>万翼辉</t>
  </si>
  <si>
    <t>567</t>
  </si>
  <si>
    <t>498</t>
  </si>
  <si>
    <t>3.9565</t>
  </si>
  <si>
    <t>89.1513</t>
  </si>
  <si>
    <t>21123105</t>
  </si>
  <si>
    <t>213231573</t>
  </si>
  <si>
    <t>张睿仪</t>
  </si>
  <si>
    <t>557</t>
  </si>
  <si>
    <t>488</t>
  </si>
  <si>
    <t>3.8271</t>
  </si>
  <si>
    <t>88.173</t>
  </si>
  <si>
    <t>21123114</t>
  </si>
  <si>
    <t>213231649</t>
  </si>
  <si>
    <t>桂伟峰</t>
  </si>
  <si>
    <t>446</t>
  </si>
  <si>
    <t>3.7231</t>
  </si>
  <si>
    <t>86.7357</t>
  </si>
  <si>
    <t>9.25</t>
  </si>
  <si>
    <t>21123111</t>
  </si>
  <si>
    <t>213232327</t>
  </si>
  <si>
    <t>卢修伍</t>
  </si>
  <si>
    <t>472</t>
  </si>
  <si>
    <t>3.5758</t>
  </si>
  <si>
    <t>85.7068</t>
  </si>
  <si>
    <t>21123108</t>
  </si>
  <si>
    <t>213231545</t>
  </si>
  <si>
    <t>尹子俊</t>
  </si>
  <si>
    <t>526</t>
  </si>
  <si>
    <t>456</t>
  </si>
  <si>
    <t>3.5624</t>
  </si>
  <si>
    <t>85.1532</t>
  </si>
  <si>
    <t>21123117</t>
  </si>
  <si>
    <t>213233360</t>
  </si>
  <si>
    <t>刘俊</t>
  </si>
  <si>
    <t>510</t>
  </si>
  <si>
    <t>430</t>
  </si>
  <si>
    <t>3.5559</t>
  </si>
  <si>
    <t>85.316</t>
  </si>
  <si>
    <t>21123106</t>
  </si>
  <si>
    <t>213232147</t>
  </si>
  <si>
    <t>汪骋宇</t>
  </si>
  <si>
    <t>537</t>
  </si>
  <si>
    <t>3.5519</t>
  </si>
  <si>
    <t>85.0935</t>
  </si>
  <si>
    <t>21123120</t>
  </si>
  <si>
    <t>213231811</t>
  </si>
  <si>
    <t>胡思溢</t>
  </si>
  <si>
    <t>3.4919</t>
  </si>
  <si>
    <t>84.8352</t>
  </si>
  <si>
    <t>21123102</t>
  </si>
  <si>
    <t>213230703</t>
  </si>
  <si>
    <t>秦丽瑶</t>
  </si>
  <si>
    <t>512</t>
  </si>
  <si>
    <t>3.4517</t>
  </si>
  <si>
    <t>84.2518</t>
  </si>
  <si>
    <t>21123112</t>
  </si>
  <si>
    <t>213231584</t>
  </si>
  <si>
    <t>徐子卓</t>
  </si>
  <si>
    <t>563</t>
  </si>
  <si>
    <t>457</t>
  </si>
  <si>
    <t>3.4477</t>
  </si>
  <si>
    <t>84.4061</t>
  </si>
  <si>
    <t>84.7603</t>
  </si>
  <si>
    <t>3.48</t>
  </si>
  <si>
    <t>442</t>
  </si>
  <si>
    <t>489</t>
  </si>
  <si>
    <t>吴桐雨</t>
  </si>
  <si>
    <t>213233802</t>
  </si>
  <si>
    <t>21223110</t>
  </si>
  <si>
    <t>5</t>
  </si>
  <si>
    <t>84.5905</t>
  </si>
  <si>
    <t>3.4837</t>
  </si>
  <si>
    <t>435</t>
  </si>
  <si>
    <t>560</t>
  </si>
  <si>
    <t>刘昊楠</t>
  </si>
  <si>
    <t>213231892</t>
  </si>
  <si>
    <t>21223113</t>
  </si>
  <si>
    <t>84.8188</t>
  </si>
  <si>
    <t>3.5292</t>
  </si>
  <si>
    <t>夏志豪</t>
  </si>
  <si>
    <t>213233272</t>
  </si>
  <si>
    <t>21223107</t>
  </si>
  <si>
    <t>10.5</t>
  </si>
  <si>
    <t>85.2905</t>
  </si>
  <si>
    <t>3.5483</t>
  </si>
  <si>
    <t>522</t>
  </si>
  <si>
    <t>492</t>
  </si>
  <si>
    <t>李昂</t>
  </si>
  <si>
    <t>213232936</t>
  </si>
  <si>
    <t>21223109</t>
  </si>
  <si>
    <t>4.667</t>
  </si>
  <si>
    <t>85.932</t>
  </si>
  <si>
    <t>3.6194</t>
  </si>
  <si>
    <t>548</t>
  </si>
  <si>
    <t>618</t>
  </si>
  <si>
    <t>邱炳强</t>
  </si>
  <si>
    <t>213231577</t>
  </si>
  <si>
    <t>21223112</t>
  </si>
  <si>
    <t>86.2283</t>
  </si>
  <si>
    <t>3.6494</t>
  </si>
  <si>
    <t>551</t>
  </si>
  <si>
    <t>张玉璟</t>
  </si>
  <si>
    <t>213232332</t>
  </si>
  <si>
    <t>21223102</t>
  </si>
  <si>
    <t>86.8433</t>
  </si>
  <si>
    <t>3.6873</t>
  </si>
  <si>
    <t>533</t>
  </si>
  <si>
    <t>高天然</t>
  </si>
  <si>
    <t>213232440</t>
  </si>
  <si>
    <t>21223105</t>
  </si>
  <si>
    <t>87.8528</t>
  </si>
  <si>
    <t>3.82</t>
  </si>
  <si>
    <t>494</t>
  </si>
  <si>
    <t>544</t>
  </si>
  <si>
    <t>聂麟骅</t>
  </si>
  <si>
    <t>213232318</t>
  </si>
  <si>
    <t>21223104</t>
  </si>
  <si>
    <t>88.7641</t>
  </si>
  <si>
    <t>3.8873</t>
  </si>
  <si>
    <t>416</t>
  </si>
  <si>
    <t>553</t>
  </si>
  <si>
    <t>陆春香</t>
  </si>
  <si>
    <t>213230561</t>
  </si>
  <si>
    <t>21223103</t>
  </si>
  <si>
    <t>专业名称：交通运输</t>
  </si>
  <si>
    <t>23</t>
  </si>
  <si>
    <t>86.249</t>
  </si>
  <si>
    <t>3.6625</t>
  </si>
  <si>
    <t>354</t>
  </si>
  <si>
    <t>549</t>
  </si>
  <si>
    <t>李沐函</t>
  </si>
  <si>
    <t>213232408</t>
  </si>
  <si>
    <t>21423102</t>
  </si>
  <si>
    <t>专业名称：港口航道与海岸工程</t>
  </si>
  <si>
    <t>21023204</t>
  </si>
  <si>
    <t>213231589</t>
  </si>
  <si>
    <t>刘欣玥</t>
  </si>
  <si>
    <t>547</t>
  </si>
  <si>
    <t>4.1535</t>
  </si>
  <si>
    <t>91.245</t>
  </si>
  <si>
    <t>7</t>
  </si>
  <si>
    <t>21023205</t>
  </si>
  <si>
    <t>213233660</t>
  </si>
  <si>
    <t>宋桢</t>
  </si>
  <si>
    <t>504</t>
  </si>
  <si>
    <t>3.8931</t>
  </si>
  <si>
    <t>88.6431</t>
  </si>
  <si>
    <t>21023209</t>
  </si>
  <si>
    <t>213232418</t>
  </si>
  <si>
    <t>黄子研</t>
  </si>
  <si>
    <t>3.8672</t>
  </si>
  <si>
    <t>88.3901</t>
  </si>
  <si>
    <t>1.75</t>
  </si>
  <si>
    <t>21023215</t>
  </si>
  <si>
    <t>213230455</t>
  </si>
  <si>
    <t>杨光</t>
  </si>
  <si>
    <t>530</t>
  </si>
  <si>
    <t>529</t>
  </si>
  <si>
    <t>3.8324</t>
  </si>
  <si>
    <t>88.164</t>
  </si>
  <si>
    <t>21023214</t>
  </si>
  <si>
    <t>213231419</t>
  </si>
  <si>
    <t>容庆霖</t>
  </si>
  <si>
    <t>497</t>
  </si>
  <si>
    <t>3.7688</t>
  </si>
  <si>
    <t>87.6318</t>
  </si>
  <si>
    <t>21023212</t>
  </si>
  <si>
    <t>213231836</t>
  </si>
  <si>
    <t>王昭然</t>
  </si>
  <si>
    <t>475</t>
  </si>
  <si>
    <t>439</t>
  </si>
  <si>
    <t>3.7025</t>
  </si>
  <si>
    <t>86.7667</t>
  </si>
  <si>
    <t>19.75</t>
  </si>
  <si>
    <t>21023219</t>
  </si>
  <si>
    <t>213232445</t>
  </si>
  <si>
    <t>王嘉忱</t>
  </si>
  <si>
    <t>479</t>
  </si>
  <si>
    <t>3.6632</t>
  </si>
  <si>
    <t>86.6445</t>
  </si>
  <si>
    <t>21023203</t>
  </si>
  <si>
    <t>213233822</t>
  </si>
  <si>
    <t>向雅丽</t>
  </si>
  <si>
    <t>559</t>
  </si>
  <si>
    <t>3.6207</t>
  </si>
  <si>
    <t>86.0494</t>
  </si>
  <si>
    <t>21023220</t>
  </si>
  <si>
    <t>213232431</t>
  </si>
  <si>
    <t>汪溢</t>
  </si>
  <si>
    <t>490</t>
  </si>
  <si>
    <t>373</t>
  </si>
  <si>
    <t>3.611</t>
  </si>
  <si>
    <t>85.5059</t>
  </si>
  <si>
    <t>22.75</t>
  </si>
  <si>
    <t>21023202</t>
  </si>
  <si>
    <t>213230329</t>
  </si>
  <si>
    <t>窦方芳</t>
  </si>
  <si>
    <t>521</t>
  </si>
  <si>
    <t>316</t>
  </si>
  <si>
    <t>3.4158</t>
  </si>
  <si>
    <t>83.7648</t>
  </si>
  <si>
    <t>21023213</t>
  </si>
  <si>
    <t>213231563</t>
  </si>
  <si>
    <t>卢彦成</t>
  </si>
  <si>
    <t>670</t>
  </si>
  <si>
    <t>576</t>
  </si>
  <si>
    <t>3.413</t>
  </si>
  <si>
    <t>84.0195</t>
  </si>
  <si>
    <t>21023201</t>
  </si>
  <si>
    <t>213233515</t>
  </si>
  <si>
    <t>田靖涵</t>
  </si>
  <si>
    <t>450</t>
  </si>
  <si>
    <t>3.3098</t>
  </si>
  <si>
    <t>82.8853</t>
  </si>
  <si>
    <t>21023208</t>
  </si>
  <si>
    <t>213232924</t>
  </si>
  <si>
    <t>何德烨</t>
  </si>
  <si>
    <t>550</t>
  </si>
  <si>
    <t>469</t>
  </si>
  <si>
    <t>3.2396</t>
  </si>
  <si>
    <t>82.2823</t>
  </si>
  <si>
    <t>84.2254</t>
  </si>
  <si>
    <t>3.4486</t>
  </si>
  <si>
    <t>532</t>
  </si>
  <si>
    <t>邹若雪</t>
  </si>
  <si>
    <t>213230188</t>
  </si>
  <si>
    <t>21823101</t>
  </si>
  <si>
    <t>84.4117</t>
  </si>
  <si>
    <t>3.4676</t>
  </si>
  <si>
    <t>454</t>
  </si>
  <si>
    <t>张左阳</t>
  </si>
  <si>
    <t>213230269</t>
  </si>
  <si>
    <t>21823104</t>
  </si>
  <si>
    <t>8.75</t>
  </si>
  <si>
    <t>84.6254</t>
  </si>
  <si>
    <t>3.4843</t>
  </si>
  <si>
    <t>458</t>
  </si>
  <si>
    <t>495</t>
  </si>
  <si>
    <t>张锦诚</t>
  </si>
  <si>
    <t>213231841</t>
  </si>
  <si>
    <t>21823109</t>
  </si>
  <si>
    <t>85.1392</t>
  </si>
  <si>
    <t>3.555</t>
  </si>
  <si>
    <t>473</t>
  </si>
  <si>
    <t>刘正康</t>
  </si>
  <si>
    <t>213233404</t>
  </si>
  <si>
    <t>21823107</t>
  </si>
  <si>
    <t>专业名称：城市地下空间工程</t>
  </si>
  <si>
    <t>89.5097</t>
  </si>
  <si>
    <t>3.9394</t>
  </si>
  <si>
    <t>朱俊超</t>
  </si>
  <si>
    <t>213232867</t>
  </si>
  <si>
    <t>21H23118</t>
  </si>
  <si>
    <t>86.2548</t>
  </si>
  <si>
    <t>3.6774</t>
  </si>
  <si>
    <t>540</t>
  </si>
  <si>
    <t>姚济舟</t>
  </si>
  <si>
    <t>213232398</t>
  </si>
  <si>
    <t>21H23112</t>
  </si>
  <si>
    <t>28.7</t>
  </si>
  <si>
    <t>87.2665</t>
  </si>
  <si>
    <t>3.7254</t>
  </si>
  <si>
    <t>562</t>
  </si>
  <si>
    <t>江永航</t>
  </si>
  <si>
    <t>213232420</t>
  </si>
  <si>
    <t>21H23109</t>
  </si>
  <si>
    <t>16.45</t>
  </si>
  <si>
    <t>90.1945</t>
  </si>
  <si>
    <t>4.0661</t>
  </si>
  <si>
    <t>462</t>
  </si>
  <si>
    <t>587</t>
  </si>
  <si>
    <t>花王钰</t>
  </si>
  <si>
    <t>213230051</t>
  </si>
  <si>
    <t>21H23111</t>
  </si>
  <si>
    <t>23.875</t>
  </si>
  <si>
    <t>87.0661</t>
  </si>
  <si>
    <t>3.7124</t>
  </si>
  <si>
    <t>496</t>
  </si>
  <si>
    <t>张铭扬</t>
  </si>
  <si>
    <t>213231852</t>
  </si>
  <si>
    <t>21H23108</t>
  </si>
  <si>
    <t>11.2</t>
  </si>
  <si>
    <t>86.2529</t>
  </si>
  <si>
    <t>3.6521</t>
  </si>
  <si>
    <t>470</t>
  </si>
  <si>
    <t>张埔宁</t>
  </si>
  <si>
    <t>213231833</t>
  </si>
  <si>
    <t>21H23113</t>
  </si>
  <si>
    <t>5.25</t>
  </si>
  <si>
    <t>88.0369</t>
  </si>
  <si>
    <t>3.8383</t>
  </si>
  <si>
    <t>张潇豪</t>
  </si>
  <si>
    <t>213230111</t>
  </si>
  <si>
    <t>21H23105</t>
  </si>
  <si>
    <t>90.5019</t>
  </si>
  <si>
    <t>4.0871</t>
  </si>
  <si>
    <t>罗行践</t>
  </si>
  <si>
    <t>213231576</t>
  </si>
  <si>
    <t>21H23106</t>
  </si>
  <si>
    <t>28.4</t>
  </si>
  <si>
    <t>86.4221</t>
  </si>
  <si>
    <t>3.6472</t>
  </si>
  <si>
    <t>466</t>
  </si>
  <si>
    <t>542</t>
  </si>
  <si>
    <t>郁杰</t>
  </si>
  <si>
    <t>213230102</t>
  </si>
  <si>
    <t>21H23116</t>
  </si>
  <si>
    <t>88.6128</t>
  </si>
  <si>
    <t>3.9272</t>
  </si>
  <si>
    <t>599</t>
  </si>
  <si>
    <t>569</t>
  </si>
  <si>
    <t>王博阳</t>
  </si>
  <si>
    <t>213230054</t>
  </si>
  <si>
    <t>21H23101</t>
  </si>
  <si>
    <t>专业名称：智慧交通</t>
  </si>
  <si>
    <t>优</t>
    <phoneticPr fontId="5" type="noConversion"/>
  </si>
  <si>
    <t>否</t>
    <phoneticPr fontId="5" type="noConversion"/>
  </si>
  <si>
    <t>11</t>
  </si>
  <si>
    <t>1</t>
  </si>
  <si>
    <t>9</t>
  </si>
  <si>
    <t>6</t>
  </si>
  <si>
    <t>2</t>
  </si>
  <si>
    <t>3</t>
  </si>
  <si>
    <t>4</t>
  </si>
  <si>
    <t>专业名称：交通工程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</si>
</sst>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sz val="13"/>
      <name val="simhei"/>
      <family val="3"/>
      <charset val="134"/>
    </font>
    <font>
      <sz val="9"/>
      <name val="SimSun"/>
      <charset val="134"/>
    </font>
    <font>
      <sz val="9"/>
      <name val="simhei"/>
      <family val="3"/>
      <charset val="134"/>
    </font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1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1">
      <alignment vertical="center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workbookViewId="0">
      <selection activeCell="R12" sqref="R12"/>
    </sheetView>
  </sheetViews>
  <sheetFormatPr defaultColWidth="10" defaultRowHeight="13.5"/>
  <cols>
    <col min="1" max="1" width="9.125" style="4" customWidth="1"/>
    <col min="2" max="2" width="9.75" style="4" customWidth="1"/>
    <col min="3" max="3" width="8.625" style="4" customWidth="1"/>
    <col min="4" max="4" width="6.25" style="4" customWidth="1"/>
    <col min="5" max="5" width="6" style="4" customWidth="1"/>
    <col min="6" max="6" width="5.75" style="4" customWidth="1"/>
    <col min="7" max="7" width="6" style="4" customWidth="1"/>
    <col min="8" max="8" width="4.25" style="4" customWidth="1"/>
    <col min="9" max="9" width="6" style="4" customWidth="1"/>
    <col min="10" max="10" width="7" style="4" customWidth="1"/>
    <col min="11" max="11" width="8.375" style="4" customWidth="1"/>
    <col min="12" max="13" width="8.75" style="4" customWidth="1"/>
    <col min="14" max="14" width="6.75" style="4" customWidth="1"/>
    <col min="15" max="15" width="7" style="4" customWidth="1"/>
    <col min="16" max="16" width="6.25" style="4" customWidth="1"/>
    <col min="17" max="17" width="7.75" style="4" customWidth="1"/>
    <col min="18" max="19" width="9.75" style="4" customWidth="1"/>
    <col min="20" max="16384" width="10" style="4"/>
  </cols>
  <sheetData>
    <row r="1" spans="1:18" ht="40.3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32.450000000000003" customHeight="1">
      <c r="A2" s="10" t="s">
        <v>486</v>
      </c>
      <c r="B2" s="10"/>
      <c r="C2" s="10"/>
      <c r="D2" s="10"/>
      <c r="E2" s="10"/>
      <c r="F2" s="10"/>
      <c r="G2" s="10"/>
      <c r="H2" s="10"/>
      <c r="I2" s="11" t="s">
        <v>2</v>
      </c>
      <c r="J2" s="11"/>
      <c r="K2" s="7">
        <v>26</v>
      </c>
      <c r="L2" s="10"/>
      <c r="M2" s="10"/>
      <c r="N2" s="10"/>
      <c r="O2" s="10"/>
      <c r="P2" s="10"/>
      <c r="Q2" s="10"/>
      <c r="R2" s="10"/>
    </row>
    <row r="3" spans="1:18" ht="67.900000000000006" customHeight="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</row>
    <row r="4" spans="1:18" ht="29.25" customHeight="1">
      <c r="A4" s="5" t="s">
        <v>127</v>
      </c>
      <c r="B4" s="5" t="s">
        <v>126</v>
      </c>
      <c r="C4" s="5" t="s">
        <v>125</v>
      </c>
      <c r="D4" s="5" t="s">
        <v>477</v>
      </c>
      <c r="E4" s="5" t="s">
        <v>478</v>
      </c>
      <c r="F4" s="5" t="s">
        <v>124</v>
      </c>
      <c r="G4" s="5" t="s">
        <v>123</v>
      </c>
      <c r="H4" s="6"/>
      <c r="I4" s="8" t="s">
        <v>485</v>
      </c>
      <c r="J4" s="5" t="s">
        <v>26</v>
      </c>
      <c r="K4" s="5" t="s">
        <v>26</v>
      </c>
      <c r="L4" s="5" t="s">
        <v>26</v>
      </c>
      <c r="M4" s="5" t="s">
        <v>26</v>
      </c>
      <c r="N4" s="5" t="s">
        <v>122</v>
      </c>
      <c r="O4" s="5" t="s">
        <v>121</v>
      </c>
      <c r="P4" s="5" t="s">
        <v>120</v>
      </c>
      <c r="Q4" s="5">
        <f t="shared" ref="Q4:Q29" si="0">O4*0.9+P4*0.1</f>
        <v>84.28446000000001</v>
      </c>
      <c r="R4" s="5">
        <v>1</v>
      </c>
    </row>
    <row r="5" spans="1:18" ht="29.25" customHeight="1">
      <c r="A5" s="5" t="s">
        <v>150</v>
      </c>
      <c r="B5" s="5" t="s">
        <v>149</v>
      </c>
      <c r="C5" s="5" t="s">
        <v>148</v>
      </c>
      <c r="D5" s="5" t="s">
        <v>477</v>
      </c>
      <c r="E5" s="5" t="s">
        <v>478</v>
      </c>
      <c r="F5" s="5" t="s">
        <v>147</v>
      </c>
      <c r="G5" s="5" t="s">
        <v>146</v>
      </c>
      <c r="H5" s="6"/>
      <c r="I5" s="8" t="s">
        <v>480</v>
      </c>
      <c r="J5" s="5" t="s">
        <v>26</v>
      </c>
      <c r="K5" s="5" t="s">
        <v>26</v>
      </c>
      <c r="L5" s="5" t="s">
        <v>26</v>
      </c>
      <c r="M5" s="5" t="s">
        <v>26</v>
      </c>
      <c r="N5" s="5" t="s">
        <v>145</v>
      </c>
      <c r="O5" s="5" t="s">
        <v>144</v>
      </c>
      <c r="P5" s="5" t="s">
        <v>143</v>
      </c>
      <c r="Q5" s="5">
        <f t="shared" si="0"/>
        <v>83.787880000000001</v>
      </c>
      <c r="R5" s="5">
        <v>2</v>
      </c>
    </row>
    <row r="6" spans="1:18" ht="29.25" customHeight="1">
      <c r="A6" s="5" t="s">
        <v>134</v>
      </c>
      <c r="B6" s="5" t="s">
        <v>133</v>
      </c>
      <c r="C6" s="5" t="s">
        <v>132</v>
      </c>
      <c r="D6" s="5" t="s">
        <v>477</v>
      </c>
      <c r="E6" s="5" t="s">
        <v>478</v>
      </c>
      <c r="F6" s="5" t="s">
        <v>131</v>
      </c>
      <c r="G6" s="5" t="s">
        <v>130</v>
      </c>
      <c r="H6" s="6"/>
      <c r="I6" s="8" t="s">
        <v>484</v>
      </c>
      <c r="J6" s="5" t="s">
        <v>26</v>
      </c>
      <c r="K6" s="5" t="s">
        <v>26</v>
      </c>
      <c r="L6" s="5" t="s">
        <v>26</v>
      </c>
      <c r="M6" s="5" t="s">
        <v>26</v>
      </c>
      <c r="N6" s="5" t="s">
        <v>129</v>
      </c>
      <c r="O6" s="5" t="s">
        <v>128</v>
      </c>
      <c r="P6" s="5" t="s">
        <v>105</v>
      </c>
      <c r="Q6" s="5">
        <f t="shared" si="0"/>
        <v>83.739650000000012</v>
      </c>
      <c r="R6" s="5">
        <v>3</v>
      </c>
    </row>
    <row r="7" spans="1:18" ht="29.25" customHeight="1">
      <c r="A7" s="5" t="s">
        <v>81</v>
      </c>
      <c r="B7" s="5" t="s">
        <v>80</v>
      </c>
      <c r="C7" s="5" t="s">
        <v>79</v>
      </c>
      <c r="D7" s="5" t="s">
        <v>477</v>
      </c>
      <c r="E7" s="5" t="s">
        <v>478</v>
      </c>
      <c r="F7" s="5" t="s">
        <v>78</v>
      </c>
      <c r="G7" s="5" t="s">
        <v>77</v>
      </c>
      <c r="H7" s="6"/>
      <c r="I7" s="8" t="s">
        <v>143</v>
      </c>
      <c r="J7" s="5" t="s">
        <v>26</v>
      </c>
      <c r="K7" s="5" t="s">
        <v>26</v>
      </c>
      <c r="L7" s="5" t="s">
        <v>26</v>
      </c>
      <c r="M7" s="5" t="s">
        <v>26</v>
      </c>
      <c r="N7" s="5" t="s">
        <v>76</v>
      </c>
      <c r="O7" s="5" t="s">
        <v>75</v>
      </c>
      <c r="P7" s="5" t="s">
        <v>74</v>
      </c>
      <c r="Q7" s="5">
        <f t="shared" si="0"/>
        <v>83.367260000000002</v>
      </c>
      <c r="R7" s="5">
        <v>4</v>
      </c>
    </row>
    <row r="8" spans="1:18" ht="29.25" customHeight="1">
      <c r="A8" s="5" t="s">
        <v>142</v>
      </c>
      <c r="B8" s="5" t="s">
        <v>141</v>
      </c>
      <c r="C8" s="5" t="s">
        <v>140</v>
      </c>
      <c r="D8" s="5" t="s">
        <v>477</v>
      </c>
      <c r="E8" s="5" t="s">
        <v>478</v>
      </c>
      <c r="F8" s="5" t="s">
        <v>139</v>
      </c>
      <c r="G8" s="5" t="s">
        <v>138</v>
      </c>
      <c r="H8" s="6"/>
      <c r="I8" s="8" t="s">
        <v>483</v>
      </c>
      <c r="J8" s="5" t="s">
        <v>26</v>
      </c>
      <c r="K8" s="5" t="s">
        <v>26</v>
      </c>
      <c r="L8" s="5" t="s">
        <v>26</v>
      </c>
      <c r="M8" s="5" t="s">
        <v>26</v>
      </c>
      <c r="N8" s="5" t="s">
        <v>137</v>
      </c>
      <c r="O8" s="5" t="s">
        <v>136</v>
      </c>
      <c r="P8" s="5" t="s">
        <v>135</v>
      </c>
      <c r="Q8" s="5">
        <f t="shared" si="0"/>
        <v>82.645170000000007</v>
      </c>
      <c r="R8" s="5">
        <v>5</v>
      </c>
    </row>
    <row r="9" spans="1:18" ht="29.25" customHeight="1">
      <c r="A9" s="2" t="s">
        <v>151</v>
      </c>
      <c r="B9" s="2" t="s">
        <v>152</v>
      </c>
      <c r="C9" s="2" t="s">
        <v>153</v>
      </c>
      <c r="D9" s="5" t="s">
        <v>477</v>
      </c>
      <c r="E9" s="5" t="s">
        <v>478</v>
      </c>
      <c r="F9" s="2" t="s">
        <v>154</v>
      </c>
      <c r="G9" s="2" t="s">
        <v>155</v>
      </c>
      <c r="H9" s="3"/>
      <c r="I9" s="8" t="s">
        <v>231</v>
      </c>
      <c r="J9" s="2" t="s">
        <v>26</v>
      </c>
      <c r="K9" s="2" t="s">
        <v>26</v>
      </c>
      <c r="L9" s="2" t="s">
        <v>26</v>
      </c>
      <c r="M9" s="2" t="s">
        <v>26</v>
      </c>
      <c r="N9" s="2" t="s">
        <v>156</v>
      </c>
      <c r="O9" s="2" t="s">
        <v>157</v>
      </c>
      <c r="P9" s="2" t="s">
        <v>158</v>
      </c>
      <c r="Q9" s="5">
        <f t="shared" si="0"/>
        <v>82.077550000000002</v>
      </c>
      <c r="R9" s="5">
        <v>6</v>
      </c>
    </row>
    <row r="10" spans="1:18" ht="29.25" customHeight="1">
      <c r="A10" s="5" t="s">
        <v>112</v>
      </c>
      <c r="B10" s="5" t="s">
        <v>111</v>
      </c>
      <c r="C10" s="5" t="s">
        <v>110</v>
      </c>
      <c r="D10" s="5" t="s">
        <v>477</v>
      </c>
      <c r="E10" s="5" t="s">
        <v>478</v>
      </c>
      <c r="F10" s="5" t="s">
        <v>109</v>
      </c>
      <c r="G10" s="5" t="s">
        <v>108</v>
      </c>
      <c r="H10" s="6"/>
      <c r="I10" s="8">
        <v>8</v>
      </c>
      <c r="J10" s="5" t="s">
        <v>26</v>
      </c>
      <c r="K10" s="5" t="s">
        <v>26</v>
      </c>
      <c r="L10" s="5" t="s">
        <v>26</v>
      </c>
      <c r="M10" s="5" t="s">
        <v>26</v>
      </c>
      <c r="N10" s="5" t="s">
        <v>107</v>
      </c>
      <c r="O10" s="5" t="s">
        <v>106</v>
      </c>
      <c r="P10" s="5" t="s">
        <v>105</v>
      </c>
      <c r="Q10" s="5">
        <f t="shared" si="0"/>
        <v>81.689630000000008</v>
      </c>
      <c r="R10" s="5">
        <v>7</v>
      </c>
    </row>
    <row r="11" spans="1:18" ht="29.25" customHeight="1">
      <c r="A11" s="5" t="s">
        <v>89</v>
      </c>
      <c r="B11" s="5" t="s">
        <v>88</v>
      </c>
      <c r="C11" s="5" t="s">
        <v>87</v>
      </c>
      <c r="D11" s="5" t="s">
        <v>477</v>
      </c>
      <c r="E11" s="5" t="s">
        <v>478</v>
      </c>
      <c r="F11" s="5" t="s">
        <v>86</v>
      </c>
      <c r="G11" s="5" t="s">
        <v>85</v>
      </c>
      <c r="H11" s="6"/>
      <c r="I11" s="8" t="s">
        <v>479</v>
      </c>
      <c r="J11" s="5" t="s">
        <v>26</v>
      </c>
      <c r="K11" s="5" t="s">
        <v>26</v>
      </c>
      <c r="L11" s="5" t="s">
        <v>26</v>
      </c>
      <c r="M11" s="5" t="s">
        <v>26</v>
      </c>
      <c r="N11" s="5" t="s">
        <v>84</v>
      </c>
      <c r="O11" s="5" t="s">
        <v>83</v>
      </c>
      <c r="P11" s="5" t="s">
        <v>82</v>
      </c>
      <c r="Q11" s="5">
        <f t="shared" si="0"/>
        <v>80.817239999999998</v>
      </c>
      <c r="R11" s="5">
        <v>8</v>
      </c>
    </row>
    <row r="12" spans="1:18" ht="29.25" customHeight="1">
      <c r="A12" s="5" t="s">
        <v>119</v>
      </c>
      <c r="B12" s="5" t="s">
        <v>118</v>
      </c>
      <c r="C12" s="5" t="s">
        <v>117</v>
      </c>
      <c r="D12" s="5" t="s">
        <v>477</v>
      </c>
      <c r="E12" s="5" t="s">
        <v>478</v>
      </c>
      <c r="F12" s="5" t="s">
        <v>25</v>
      </c>
      <c r="G12" s="5" t="s">
        <v>116</v>
      </c>
      <c r="H12" s="6"/>
      <c r="I12" s="8" t="s">
        <v>482</v>
      </c>
      <c r="J12" s="5" t="s">
        <v>26</v>
      </c>
      <c r="K12" s="5" t="s">
        <v>26</v>
      </c>
      <c r="L12" s="5" t="s">
        <v>26</v>
      </c>
      <c r="M12" s="5" t="s">
        <v>26</v>
      </c>
      <c r="N12" s="5" t="s">
        <v>115</v>
      </c>
      <c r="O12" s="5" t="s">
        <v>114</v>
      </c>
      <c r="P12" s="5" t="s">
        <v>113</v>
      </c>
      <c r="Q12" s="5">
        <f t="shared" si="0"/>
        <v>80.809960000000004</v>
      </c>
      <c r="R12" s="5">
        <v>9</v>
      </c>
    </row>
    <row r="13" spans="1:18" ht="29.25" customHeight="1">
      <c r="A13" s="5" t="s">
        <v>104</v>
      </c>
      <c r="B13" s="5" t="s">
        <v>103</v>
      </c>
      <c r="C13" s="5" t="s">
        <v>102</v>
      </c>
      <c r="D13" s="5" t="s">
        <v>477</v>
      </c>
      <c r="E13" s="5" t="s">
        <v>478</v>
      </c>
      <c r="F13" s="5" t="s">
        <v>101</v>
      </c>
      <c r="G13" s="5" t="s">
        <v>100</v>
      </c>
      <c r="H13" s="6"/>
      <c r="I13" s="8" t="s">
        <v>481</v>
      </c>
      <c r="J13" s="5" t="s">
        <v>26</v>
      </c>
      <c r="K13" s="5" t="s">
        <v>26</v>
      </c>
      <c r="L13" s="5" t="s">
        <v>26</v>
      </c>
      <c r="M13" s="5" t="s">
        <v>26</v>
      </c>
      <c r="N13" s="5" t="s">
        <v>99</v>
      </c>
      <c r="O13" s="5" t="s">
        <v>98</v>
      </c>
      <c r="P13" s="5" t="s">
        <v>97</v>
      </c>
      <c r="Q13" s="5">
        <f t="shared" si="0"/>
        <v>80.554760000000002</v>
      </c>
      <c r="R13" s="5">
        <v>10</v>
      </c>
    </row>
    <row r="14" spans="1:18" ht="29.25" customHeight="1">
      <c r="A14" s="5" t="s">
        <v>65</v>
      </c>
      <c r="B14" s="5" t="s">
        <v>64</v>
      </c>
      <c r="C14" s="5" t="s">
        <v>63</v>
      </c>
      <c r="D14" s="5" t="s">
        <v>477</v>
      </c>
      <c r="E14" s="5" t="s">
        <v>478</v>
      </c>
      <c r="F14" s="5" t="s">
        <v>62</v>
      </c>
      <c r="G14" s="5" t="s">
        <v>61</v>
      </c>
      <c r="H14" s="6"/>
      <c r="I14" s="8">
        <v>16</v>
      </c>
      <c r="J14" s="5" t="s">
        <v>26</v>
      </c>
      <c r="K14" s="5" t="s">
        <v>26</v>
      </c>
      <c r="L14" s="5" t="s">
        <v>26</v>
      </c>
      <c r="M14" s="5" t="s">
        <v>26</v>
      </c>
      <c r="N14" s="5" t="s">
        <v>60</v>
      </c>
      <c r="O14" s="5" t="s">
        <v>59</v>
      </c>
      <c r="P14" s="5" t="s">
        <v>58</v>
      </c>
      <c r="Q14" s="5">
        <f t="shared" si="0"/>
        <v>80.268299999999996</v>
      </c>
      <c r="R14" s="5">
        <v>11</v>
      </c>
    </row>
    <row r="15" spans="1:18" ht="29.25" customHeight="1">
      <c r="A15" s="2" t="s">
        <v>159</v>
      </c>
      <c r="B15" s="2" t="s">
        <v>160</v>
      </c>
      <c r="C15" s="2" t="s">
        <v>161</v>
      </c>
      <c r="D15" s="5" t="s">
        <v>477</v>
      </c>
      <c r="E15" s="5" t="s">
        <v>478</v>
      </c>
      <c r="F15" s="2" t="s">
        <v>162</v>
      </c>
      <c r="G15" s="2" t="s">
        <v>163</v>
      </c>
      <c r="H15" s="3"/>
      <c r="I15" s="8" t="s">
        <v>302</v>
      </c>
      <c r="J15" s="2" t="s">
        <v>26</v>
      </c>
      <c r="K15" s="2" t="s">
        <v>26</v>
      </c>
      <c r="L15" s="2" t="s">
        <v>26</v>
      </c>
      <c r="M15" s="2" t="s">
        <v>26</v>
      </c>
      <c r="N15" s="2" t="s">
        <v>164</v>
      </c>
      <c r="O15" s="2" t="s">
        <v>165</v>
      </c>
      <c r="P15" s="2" t="s">
        <v>26</v>
      </c>
      <c r="Q15" s="5">
        <f t="shared" si="0"/>
        <v>80.236170000000001</v>
      </c>
      <c r="R15" s="5">
        <v>12</v>
      </c>
    </row>
    <row r="16" spans="1:18" ht="29.25" customHeight="1">
      <c r="A16" s="5" t="s">
        <v>73</v>
      </c>
      <c r="B16" s="5" t="s">
        <v>72</v>
      </c>
      <c r="C16" s="5" t="s">
        <v>71</v>
      </c>
      <c r="D16" s="5" t="s">
        <v>477</v>
      </c>
      <c r="E16" s="5" t="s">
        <v>478</v>
      </c>
      <c r="F16" s="5" t="s">
        <v>70</v>
      </c>
      <c r="G16" s="5" t="s">
        <v>69</v>
      </c>
      <c r="H16" s="6"/>
      <c r="I16" s="8" t="s">
        <v>105</v>
      </c>
      <c r="J16" s="5" t="s">
        <v>26</v>
      </c>
      <c r="K16" s="5" t="s">
        <v>26</v>
      </c>
      <c r="L16" s="5" t="s">
        <v>26</v>
      </c>
      <c r="M16" s="5" t="s">
        <v>26</v>
      </c>
      <c r="N16" s="5" t="s">
        <v>68</v>
      </c>
      <c r="O16" s="5" t="s">
        <v>67</v>
      </c>
      <c r="P16" s="5" t="s">
        <v>66</v>
      </c>
      <c r="Q16" s="5">
        <f t="shared" si="0"/>
        <v>80.084440000000001</v>
      </c>
      <c r="R16" s="5">
        <v>13</v>
      </c>
    </row>
    <row r="17" spans="1:18" ht="29.25" customHeight="1">
      <c r="A17" s="5" t="s">
        <v>96</v>
      </c>
      <c r="B17" s="5" t="s">
        <v>95</v>
      </c>
      <c r="C17" s="5" t="s">
        <v>94</v>
      </c>
      <c r="D17" s="5" t="s">
        <v>477</v>
      </c>
      <c r="E17" s="5" t="s">
        <v>478</v>
      </c>
      <c r="F17" s="5" t="s">
        <v>93</v>
      </c>
      <c r="G17" s="5" t="s">
        <v>92</v>
      </c>
      <c r="H17" s="6"/>
      <c r="I17" s="8" t="s">
        <v>66</v>
      </c>
      <c r="J17" s="5" t="s">
        <v>26</v>
      </c>
      <c r="K17" s="5" t="s">
        <v>26</v>
      </c>
      <c r="L17" s="5" t="s">
        <v>26</v>
      </c>
      <c r="M17" s="5" t="s">
        <v>26</v>
      </c>
      <c r="N17" s="5" t="s">
        <v>91</v>
      </c>
      <c r="O17" s="5" t="s">
        <v>90</v>
      </c>
      <c r="P17" s="5" t="s">
        <v>26</v>
      </c>
      <c r="Q17" s="5">
        <f t="shared" si="0"/>
        <v>79.672409999999999</v>
      </c>
      <c r="R17" s="5">
        <v>14</v>
      </c>
    </row>
    <row r="18" spans="1:18" ht="29.25" customHeight="1">
      <c r="A18" s="2" t="s">
        <v>166</v>
      </c>
      <c r="B18" s="2" t="s">
        <v>167</v>
      </c>
      <c r="C18" s="2" t="s">
        <v>168</v>
      </c>
      <c r="D18" s="5" t="s">
        <v>477</v>
      </c>
      <c r="E18" s="5" t="s">
        <v>478</v>
      </c>
      <c r="F18" s="2" t="s">
        <v>169</v>
      </c>
      <c r="G18" s="2" t="s">
        <v>170</v>
      </c>
      <c r="H18" s="3"/>
      <c r="I18" s="8" t="s">
        <v>82</v>
      </c>
      <c r="J18" s="2" t="s">
        <v>26</v>
      </c>
      <c r="K18" s="2" t="s">
        <v>26</v>
      </c>
      <c r="L18" s="2" t="s">
        <v>26</v>
      </c>
      <c r="M18" s="2" t="s">
        <v>26</v>
      </c>
      <c r="N18" s="2" t="s">
        <v>171</v>
      </c>
      <c r="O18" s="2" t="s">
        <v>172</v>
      </c>
      <c r="P18" s="2" t="s">
        <v>26</v>
      </c>
      <c r="Q18" s="5">
        <f t="shared" si="0"/>
        <v>79.355699999999999</v>
      </c>
      <c r="R18" s="5">
        <v>15</v>
      </c>
    </row>
    <row r="19" spans="1:18" ht="29.25" customHeight="1">
      <c r="A19" s="2" t="s">
        <v>173</v>
      </c>
      <c r="B19" s="2" t="s">
        <v>174</v>
      </c>
      <c r="C19" s="2" t="s">
        <v>175</v>
      </c>
      <c r="D19" s="5" t="s">
        <v>477</v>
      </c>
      <c r="E19" s="5" t="s">
        <v>478</v>
      </c>
      <c r="F19" s="2" t="s">
        <v>163</v>
      </c>
      <c r="G19" s="2" t="s">
        <v>176</v>
      </c>
      <c r="H19" s="3"/>
      <c r="I19" s="8">
        <v>17</v>
      </c>
      <c r="J19" s="2" t="s">
        <v>26</v>
      </c>
      <c r="K19" s="2" t="s">
        <v>26</v>
      </c>
      <c r="L19" s="2" t="s">
        <v>26</v>
      </c>
      <c r="M19" s="2" t="s">
        <v>26</v>
      </c>
      <c r="N19" s="2" t="s">
        <v>177</v>
      </c>
      <c r="O19" s="2" t="s">
        <v>178</v>
      </c>
      <c r="P19" s="2" t="s">
        <v>179</v>
      </c>
      <c r="Q19" s="5">
        <f t="shared" si="0"/>
        <v>78.987129999999993</v>
      </c>
      <c r="R19" s="5">
        <v>16</v>
      </c>
    </row>
    <row r="20" spans="1:18" ht="29.25" customHeight="1">
      <c r="A20" s="5" t="s">
        <v>57</v>
      </c>
      <c r="B20" s="5" t="s">
        <v>56</v>
      </c>
      <c r="C20" s="5" t="s">
        <v>55</v>
      </c>
      <c r="D20" s="5" t="s">
        <v>477</v>
      </c>
      <c r="E20" s="5" t="s">
        <v>478</v>
      </c>
      <c r="F20" s="5" t="s">
        <v>54</v>
      </c>
      <c r="G20" s="5" t="s">
        <v>53</v>
      </c>
      <c r="H20" s="6"/>
      <c r="I20" s="8">
        <v>18</v>
      </c>
      <c r="J20" s="5" t="s">
        <v>26</v>
      </c>
      <c r="K20" s="5" t="s">
        <v>26</v>
      </c>
      <c r="L20" s="5" t="s">
        <v>26</v>
      </c>
      <c r="M20" s="5" t="s">
        <v>26</v>
      </c>
      <c r="N20" s="5" t="s">
        <v>52</v>
      </c>
      <c r="O20" s="5" t="s">
        <v>51</v>
      </c>
      <c r="P20" s="5" t="s">
        <v>26</v>
      </c>
      <c r="Q20" s="5">
        <f t="shared" si="0"/>
        <v>78.128820000000005</v>
      </c>
      <c r="R20" s="5">
        <v>17</v>
      </c>
    </row>
    <row r="21" spans="1:18" ht="29.25" customHeight="1">
      <c r="A21" s="5" t="s">
        <v>50</v>
      </c>
      <c r="B21" s="5" t="s">
        <v>49</v>
      </c>
      <c r="C21" s="5" t="s">
        <v>48</v>
      </c>
      <c r="D21" s="5" t="s">
        <v>477</v>
      </c>
      <c r="E21" s="5" t="s">
        <v>478</v>
      </c>
      <c r="F21" s="5" t="s">
        <v>47</v>
      </c>
      <c r="G21" s="5" t="s">
        <v>46</v>
      </c>
      <c r="H21" s="6"/>
      <c r="I21" s="8">
        <v>19</v>
      </c>
      <c r="J21" s="5" t="s">
        <v>26</v>
      </c>
      <c r="K21" s="5" t="s">
        <v>26</v>
      </c>
      <c r="L21" s="5" t="s">
        <v>26</v>
      </c>
      <c r="M21" s="5" t="s">
        <v>26</v>
      </c>
      <c r="N21" s="5" t="s">
        <v>45</v>
      </c>
      <c r="O21" s="5" t="s">
        <v>44</v>
      </c>
      <c r="P21" s="5" t="s">
        <v>26</v>
      </c>
      <c r="Q21" s="5">
        <f t="shared" si="0"/>
        <v>77.324129999999997</v>
      </c>
      <c r="R21" s="5">
        <v>18</v>
      </c>
    </row>
    <row r="22" spans="1:18" ht="29.25" customHeight="1">
      <c r="A22" s="2" t="s">
        <v>180</v>
      </c>
      <c r="B22" s="2" t="s">
        <v>181</v>
      </c>
      <c r="C22" s="2" t="s">
        <v>182</v>
      </c>
      <c r="D22" s="5" t="s">
        <v>477</v>
      </c>
      <c r="E22" s="5" t="s">
        <v>478</v>
      </c>
      <c r="F22" s="2" t="s">
        <v>183</v>
      </c>
      <c r="G22" s="2" t="s">
        <v>40</v>
      </c>
      <c r="H22" s="3"/>
      <c r="I22" s="8">
        <v>21</v>
      </c>
      <c r="J22" s="2" t="s">
        <v>26</v>
      </c>
      <c r="K22" s="2" t="s">
        <v>26</v>
      </c>
      <c r="L22" s="2" t="s">
        <v>26</v>
      </c>
      <c r="M22" s="2" t="s">
        <v>26</v>
      </c>
      <c r="N22" s="2" t="s">
        <v>184</v>
      </c>
      <c r="O22" s="2" t="s">
        <v>185</v>
      </c>
      <c r="P22" s="2" t="s">
        <v>26</v>
      </c>
      <c r="Q22" s="5">
        <f t="shared" si="0"/>
        <v>77.136120000000005</v>
      </c>
      <c r="R22" s="5">
        <v>19</v>
      </c>
    </row>
    <row r="23" spans="1:18" ht="29.25" customHeight="1">
      <c r="A23" s="2" t="s">
        <v>193</v>
      </c>
      <c r="B23" s="2" t="s">
        <v>194</v>
      </c>
      <c r="C23" s="2" t="s">
        <v>195</v>
      </c>
      <c r="D23" s="5" t="s">
        <v>477</v>
      </c>
      <c r="E23" s="5" t="s">
        <v>478</v>
      </c>
      <c r="F23" s="2" t="s">
        <v>196</v>
      </c>
      <c r="G23" s="2" t="s">
        <v>197</v>
      </c>
      <c r="H23" s="3"/>
      <c r="I23" s="8">
        <v>24</v>
      </c>
      <c r="J23" s="2" t="s">
        <v>26</v>
      </c>
      <c r="K23" s="2" t="s">
        <v>26</v>
      </c>
      <c r="L23" s="2" t="s">
        <v>26</v>
      </c>
      <c r="M23" s="2" t="s">
        <v>26</v>
      </c>
      <c r="N23" s="2" t="s">
        <v>198</v>
      </c>
      <c r="O23" s="2" t="s">
        <v>199</v>
      </c>
      <c r="P23" s="2" t="s">
        <v>26</v>
      </c>
      <c r="Q23" s="5">
        <f t="shared" si="0"/>
        <v>76.784400000000005</v>
      </c>
      <c r="R23" s="5">
        <v>20</v>
      </c>
    </row>
    <row r="24" spans="1:18" ht="29.25" customHeight="1">
      <c r="A24" s="2" t="s">
        <v>186</v>
      </c>
      <c r="B24" s="2" t="s">
        <v>187</v>
      </c>
      <c r="C24" s="2" t="s">
        <v>188</v>
      </c>
      <c r="D24" s="5" t="s">
        <v>477</v>
      </c>
      <c r="E24" s="5" t="s">
        <v>478</v>
      </c>
      <c r="F24" s="2" t="s">
        <v>189</v>
      </c>
      <c r="G24" s="2" t="s">
        <v>190</v>
      </c>
      <c r="H24" s="3"/>
      <c r="I24" s="8">
        <v>23</v>
      </c>
      <c r="J24" s="2" t="s">
        <v>26</v>
      </c>
      <c r="K24" s="2" t="s">
        <v>26</v>
      </c>
      <c r="L24" s="2" t="s">
        <v>26</v>
      </c>
      <c r="M24" s="2" t="s">
        <v>26</v>
      </c>
      <c r="N24" s="2" t="s">
        <v>191</v>
      </c>
      <c r="O24" s="2" t="s">
        <v>192</v>
      </c>
      <c r="P24" s="2" t="s">
        <v>26</v>
      </c>
      <c r="Q24" s="5">
        <f t="shared" si="0"/>
        <v>76.637879999999996</v>
      </c>
      <c r="R24" s="5">
        <v>21</v>
      </c>
    </row>
    <row r="25" spans="1:18" ht="29.25" customHeight="1">
      <c r="A25" s="2" t="s">
        <v>200</v>
      </c>
      <c r="B25" s="2" t="s">
        <v>201</v>
      </c>
      <c r="C25" s="2" t="s">
        <v>202</v>
      </c>
      <c r="D25" s="5" t="s">
        <v>477</v>
      </c>
      <c r="E25" s="5" t="s">
        <v>478</v>
      </c>
      <c r="F25" s="2" t="s">
        <v>139</v>
      </c>
      <c r="G25" s="2" t="s">
        <v>203</v>
      </c>
      <c r="H25" s="3"/>
      <c r="I25" s="8">
        <v>25</v>
      </c>
      <c r="J25" s="2" t="s">
        <v>26</v>
      </c>
      <c r="K25" s="2" t="s">
        <v>26</v>
      </c>
      <c r="L25" s="2" t="s">
        <v>26</v>
      </c>
      <c r="M25" s="2" t="s">
        <v>26</v>
      </c>
      <c r="N25" s="2" t="s">
        <v>204</v>
      </c>
      <c r="O25" s="2" t="s">
        <v>205</v>
      </c>
      <c r="P25" s="2" t="s">
        <v>26</v>
      </c>
      <c r="Q25" s="5">
        <f t="shared" si="0"/>
        <v>76.584150000000008</v>
      </c>
      <c r="R25" s="5">
        <v>22</v>
      </c>
    </row>
    <row r="26" spans="1:18" ht="29.25" customHeight="1">
      <c r="A26" s="2" t="s">
        <v>206</v>
      </c>
      <c r="B26" s="2" t="s">
        <v>207</v>
      </c>
      <c r="C26" s="2" t="s">
        <v>208</v>
      </c>
      <c r="D26" s="5" t="s">
        <v>477</v>
      </c>
      <c r="E26" s="5" t="s">
        <v>478</v>
      </c>
      <c r="F26" s="2" t="s">
        <v>139</v>
      </c>
      <c r="G26" s="2" t="s">
        <v>108</v>
      </c>
      <c r="H26" s="3"/>
      <c r="I26" s="8">
        <v>28</v>
      </c>
      <c r="J26" s="2" t="s">
        <v>26</v>
      </c>
      <c r="K26" s="2" t="s">
        <v>26</v>
      </c>
      <c r="L26" s="2" t="s">
        <v>26</v>
      </c>
      <c r="M26" s="2" t="s">
        <v>26</v>
      </c>
      <c r="N26" s="2" t="s">
        <v>209</v>
      </c>
      <c r="O26" s="2" t="s">
        <v>210</v>
      </c>
      <c r="P26" s="2" t="s">
        <v>26</v>
      </c>
      <c r="Q26" s="5">
        <f t="shared" si="0"/>
        <v>76.351680000000002</v>
      </c>
      <c r="R26" s="5">
        <v>23</v>
      </c>
    </row>
    <row r="27" spans="1:18" ht="29.25" customHeight="1">
      <c r="A27" s="2" t="s">
        <v>217</v>
      </c>
      <c r="B27" s="2" t="s">
        <v>218</v>
      </c>
      <c r="C27" s="2" t="s">
        <v>219</v>
      </c>
      <c r="D27" s="5" t="s">
        <v>477</v>
      </c>
      <c r="E27" s="5" t="s">
        <v>478</v>
      </c>
      <c r="F27" s="2" t="s">
        <v>220</v>
      </c>
      <c r="G27" s="2" t="s">
        <v>221</v>
      </c>
      <c r="H27" s="3"/>
      <c r="I27" s="8">
        <v>30</v>
      </c>
      <c r="J27" s="2" t="s">
        <v>26</v>
      </c>
      <c r="K27" s="2" t="s">
        <v>26</v>
      </c>
      <c r="L27" s="2" t="s">
        <v>26</v>
      </c>
      <c r="M27" s="2" t="s">
        <v>26</v>
      </c>
      <c r="N27" s="2" t="s">
        <v>222</v>
      </c>
      <c r="O27" s="2" t="s">
        <v>223</v>
      </c>
      <c r="P27" s="2" t="s">
        <v>26</v>
      </c>
      <c r="Q27" s="5">
        <f t="shared" si="0"/>
        <v>75.965490000000003</v>
      </c>
      <c r="R27" s="5">
        <v>24</v>
      </c>
    </row>
    <row r="28" spans="1:18" ht="29.25" customHeight="1">
      <c r="A28" s="2" t="s">
        <v>211</v>
      </c>
      <c r="B28" s="2" t="s">
        <v>212</v>
      </c>
      <c r="C28" s="2" t="s">
        <v>213</v>
      </c>
      <c r="D28" s="5" t="s">
        <v>477</v>
      </c>
      <c r="E28" s="5" t="s">
        <v>478</v>
      </c>
      <c r="F28" s="2" t="s">
        <v>214</v>
      </c>
      <c r="G28" s="2" t="s">
        <v>123</v>
      </c>
      <c r="H28" s="3"/>
      <c r="I28" s="8">
        <v>29</v>
      </c>
      <c r="J28" s="2" t="s">
        <v>26</v>
      </c>
      <c r="K28" s="2" t="s">
        <v>26</v>
      </c>
      <c r="L28" s="2" t="s">
        <v>26</v>
      </c>
      <c r="M28" s="2" t="s">
        <v>26</v>
      </c>
      <c r="N28" s="2" t="s">
        <v>215</v>
      </c>
      <c r="O28" s="2" t="s">
        <v>216</v>
      </c>
      <c r="P28" s="2" t="s">
        <v>26</v>
      </c>
      <c r="Q28" s="5">
        <f t="shared" si="0"/>
        <v>75.826620000000005</v>
      </c>
      <c r="R28" s="5">
        <v>25</v>
      </c>
    </row>
    <row r="29" spans="1:18" ht="29.25" customHeight="1">
      <c r="A29" s="5" t="s">
        <v>43</v>
      </c>
      <c r="B29" s="5" t="s">
        <v>42</v>
      </c>
      <c r="C29" s="5" t="s">
        <v>41</v>
      </c>
      <c r="D29" s="5" t="s">
        <v>477</v>
      </c>
      <c r="E29" s="5" t="s">
        <v>478</v>
      </c>
      <c r="F29" s="5" t="s">
        <v>24</v>
      </c>
      <c r="G29" s="5" t="s">
        <v>40</v>
      </c>
      <c r="H29" s="6"/>
      <c r="I29" s="8">
        <v>32</v>
      </c>
      <c r="J29" s="5" t="s">
        <v>26</v>
      </c>
      <c r="K29" s="5" t="s">
        <v>26</v>
      </c>
      <c r="L29" s="5" t="s">
        <v>26</v>
      </c>
      <c r="M29" s="5" t="s">
        <v>26</v>
      </c>
      <c r="N29" s="5" t="s">
        <v>39</v>
      </c>
      <c r="O29" s="5" t="s">
        <v>38</v>
      </c>
      <c r="P29" s="5" t="s">
        <v>37</v>
      </c>
      <c r="Q29" s="5">
        <f t="shared" si="0"/>
        <v>75.576790000000003</v>
      </c>
      <c r="R29" s="5">
        <v>26</v>
      </c>
    </row>
  </sheetData>
  <sortState ref="A4:R29">
    <sortCondition descending="1" ref="Q4:Q29"/>
  </sortState>
  <mergeCells count="5">
    <mergeCell ref="A1:R1"/>
    <mergeCell ref="A2:C2"/>
    <mergeCell ref="D2:H2"/>
    <mergeCell ref="I2:J2"/>
    <mergeCell ref="L2:R2"/>
  </mergeCells>
  <phoneticPr fontId="5" type="noConversion"/>
  <pageMargins left="0.75" right="0.75" top="0.26899999380111694" bottom="0.26899999380111694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J20" sqref="J20"/>
    </sheetView>
  </sheetViews>
  <sheetFormatPr defaultColWidth="10" defaultRowHeight="13.5"/>
  <cols>
    <col min="1" max="1" width="9.125" style="4" customWidth="1"/>
    <col min="2" max="2" width="9.75" style="4" customWidth="1"/>
    <col min="3" max="3" width="8.625" style="4" customWidth="1"/>
    <col min="4" max="4" width="6.25" style="4" customWidth="1"/>
    <col min="5" max="5" width="6" style="4" customWidth="1"/>
    <col min="6" max="6" width="5.75" style="4" customWidth="1"/>
    <col min="7" max="7" width="6" style="4" customWidth="1"/>
    <col min="8" max="8" width="4.25" style="4" customWidth="1"/>
    <col min="9" max="9" width="6" style="4" customWidth="1"/>
    <col min="10" max="10" width="7" style="4" customWidth="1"/>
    <col min="11" max="11" width="8.375" style="4" customWidth="1"/>
    <col min="12" max="13" width="8.75" style="4" customWidth="1"/>
    <col min="14" max="14" width="6.75" style="4" customWidth="1"/>
    <col min="15" max="15" width="7" style="4" customWidth="1"/>
    <col min="16" max="16" width="6.25" style="4" customWidth="1"/>
    <col min="17" max="17" width="7.75" style="4" customWidth="1"/>
    <col min="18" max="19" width="9.75" style="4" customWidth="1"/>
    <col min="20" max="16384" width="10" style="4"/>
  </cols>
  <sheetData>
    <row r="1" spans="1:18" ht="40.3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32.450000000000003" customHeight="1">
      <c r="A2" s="10" t="s">
        <v>286</v>
      </c>
      <c r="B2" s="10"/>
      <c r="C2" s="10"/>
      <c r="D2" s="10"/>
      <c r="E2" s="10"/>
      <c r="F2" s="10"/>
      <c r="G2" s="10"/>
      <c r="H2" s="10"/>
      <c r="I2" s="11" t="s">
        <v>2</v>
      </c>
      <c r="J2" s="11"/>
      <c r="K2" s="7">
        <v>9</v>
      </c>
      <c r="L2" s="10"/>
      <c r="M2" s="10"/>
      <c r="N2" s="10"/>
      <c r="O2" s="10"/>
      <c r="P2" s="10"/>
      <c r="Q2" s="10"/>
      <c r="R2" s="10"/>
    </row>
    <row r="3" spans="1:18" ht="67.900000000000006" customHeight="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</row>
    <row r="4" spans="1:18" ht="28.7" customHeight="1">
      <c r="A4" s="5" t="s">
        <v>278</v>
      </c>
      <c r="B4" s="5" t="s">
        <v>277</v>
      </c>
      <c r="C4" s="5" t="s">
        <v>276</v>
      </c>
      <c r="D4" s="5" t="s">
        <v>477</v>
      </c>
      <c r="E4" s="5" t="s">
        <v>478</v>
      </c>
      <c r="F4" s="5" t="s">
        <v>275</v>
      </c>
      <c r="G4" s="5" t="s">
        <v>274</v>
      </c>
      <c r="H4" s="6"/>
      <c r="I4" s="5">
        <v>2</v>
      </c>
      <c r="J4" s="5" t="s">
        <v>26</v>
      </c>
      <c r="K4" s="5" t="s">
        <v>26</v>
      </c>
      <c r="L4" s="5" t="s">
        <v>26</v>
      </c>
      <c r="M4" s="5" t="s">
        <v>26</v>
      </c>
      <c r="N4" s="5" t="s">
        <v>273</v>
      </c>
      <c r="O4" s="5" t="s">
        <v>272</v>
      </c>
      <c r="P4" s="5" t="s">
        <v>74</v>
      </c>
      <c r="Q4" s="5">
        <f t="shared" ref="Q4:Q12" si="0">P4*0.1+O4*0.9</f>
        <v>83.017520000000005</v>
      </c>
      <c r="R4" s="5">
        <v>1</v>
      </c>
    </row>
    <row r="5" spans="1:18" ht="28.7" customHeight="1">
      <c r="A5" s="5" t="s">
        <v>285</v>
      </c>
      <c r="B5" s="5" t="s">
        <v>284</v>
      </c>
      <c r="C5" s="5" t="s">
        <v>283</v>
      </c>
      <c r="D5" s="5" t="s">
        <v>477</v>
      </c>
      <c r="E5" s="5" t="s">
        <v>478</v>
      </c>
      <c r="F5" s="5" t="s">
        <v>282</v>
      </c>
      <c r="G5" s="5" t="s">
        <v>281</v>
      </c>
      <c r="H5" s="6"/>
      <c r="I5" s="5">
        <v>1</v>
      </c>
      <c r="J5" s="5" t="s">
        <v>26</v>
      </c>
      <c r="K5" s="5" t="s">
        <v>26</v>
      </c>
      <c r="L5" s="5" t="s">
        <v>26</v>
      </c>
      <c r="M5" s="5" t="s">
        <v>26</v>
      </c>
      <c r="N5" s="5" t="s">
        <v>280</v>
      </c>
      <c r="O5" s="5" t="s">
        <v>279</v>
      </c>
      <c r="P5" s="5" t="s">
        <v>66</v>
      </c>
      <c r="Q5" s="5">
        <f t="shared" si="0"/>
        <v>80.887690000000006</v>
      </c>
      <c r="R5" s="5">
        <v>2</v>
      </c>
    </row>
    <row r="6" spans="1:18" ht="28.7" customHeight="1">
      <c r="A6" s="5" t="s">
        <v>265</v>
      </c>
      <c r="B6" s="5" t="s">
        <v>264</v>
      </c>
      <c r="C6" s="5" t="s">
        <v>263</v>
      </c>
      <c r="D6" s="5" t="s">
        <v>477</v>
      </c>
      <c r="E6" s="5" t="s">
        <v>478</v>
      </c>
      <c r="F6" s="5" t="s">
        <v>139</v>
      </c>
      <c r="G6" s="5" t="s">
        <v>262</v>
      </c>
      <c r="H6" s="6"/>
      <c r="I6" s="5">
        <v>4</v>
      </c>
      <c r="J6" s="5" t="s">
        <v>26</v>
      </c>
      <c r="K6" s="5" t="s">
        <v>26</v>
      </c>
      <c r="L6" s="5" t="s">
        <v>26</v>
      </c>
      <c r="M6" s="5" t="s">
        <v>26</v>
      </c>
      <c r="N6" s="5" t="s">
        <v>261</v>
      </c>
      <c r="O6" s="5" t="s">
        <v>260</v>
      </c>
      <c r="P6" s="5" t="s">
        <v>105</v>
      </c>
      <c r="Q6" s="5">
        <f t="shared" si="0"/>
        <v>79.005470000000017</v>
      </c>
      <c r="R6" s="5">
        <v>3</v>
      </c>
    </row>
    <row r="7" spans="1:18" ht="28.7" customHeight="1">
      <c r="A7" s="5" t="s">
        <v>271</v>
      </c>
      <c r="B7" s="5" t="s">
        <v>270</v>
      </c>
      <c r="C7" s="5" t="s">
        <v>269</v>
      </c>
      <c r="D7" s="5" t="s">
        <v>477</v>
      </c>
      <c r="E7" s="5" t="s">
        <v>478</v>
      </c>
      <c r="F7" s="5" t="s">
        <v>268</v>
      </c>
      <c r="G7" s="5" t="s">
        <v>85</v>
      </c>
      <c r="H7" s="6"/>
      <c r="I7" s="5">
        <v>3</v>
      </c>
      <c r="J7" s="5" t="s">
        <v>26</v>
      </c>
      <c r="K7" s="5" t="s">
        <v>26</v>
      </c>
      <c r="L7" s="5" t="s">
        <v>26</v>
      </c>
      <c r="M7" s="5" t="s">
        <v>26</v>
      </c>
      <c r="N7" s="5" t="s">
        <v>267</v>
      </c>
      <c r="O7" s="5" t="s">
        <v>266</v>
      </c>
      <c r="P7" s="5" t="s">
        <v>231</v>
      </c>
      <c r="Q7" s="5">
        <f t="shared" si="0"/>
        <v>78.658969999999997</v>
      </c>
      <c r="R7" s="5">
        <v>4</v>
      </c>
    </row>
    <row r="8" spans="1:18" ht="28.7" customHeight="1">
      <c r="A8" s="5" t="s">
        <v>251</v>
      </c>
      <c r="B8" s="5" t="s">
        <v>250</v>
      </c>
      <c r="C8" s="5" t="s">
        <v>249</v>
      </c>
      <c r="D8" s="5" t="s">
        <v>477</v>
      </c>
      <c r="E8" s="5" t="s">
        <v>478</v>
      </c>
      <c r="F8" s="5" t="s">
        <v>248</v>
      </c>
      <c r="G8" s="5" t="s">
        <v>247</v>
      </c>
      <c r="H8" s="6"/>
      <c r="I8" s="5">
        <v>6</v>
      </c>
      <c r="J8" s="5" t="s">
        <v>26</v>
      </c>
      <c r="K8" s="5" t="s">
        <v>26</v>
      </c>
      <c r="L8" s="5" t="s">
        <v>26</v>
      </c>
      <c r="M8" s="5" t="s">
        <v>26</v>
      </c>
      <c r="N8" s="5" t="s">
        <v>246</v>
      </c>
      <c r="O8" s="5" t="s">
        <v>245</v>
      </c>
      <c r="P8" s="5" t="s">
        <v>244</v>
      </c>
      <c r="Q8" s="5">
        <f t="shared" si="0"/>
        <v>77.811449999999994</v>
      </c>
      <c r="R8" s="5">
        <v>5</v>
      </c>
    </row>
    <row r="9" spans="1:18" ht="28.7" customHeight="1">
      <c r="A9" s="5" t="s">
        <v>259</v>
      </c>
      <c r="B9" s="5" t="s">
        <v>258</v>
      </c>
      <c r="C9" s="5" t="s">
        <v>257</v>
      </c>
      <c r="D9" s="5" t="s">
        <v>477</v>
      </c>
      <c r="E9" s="5" t="s">
        <v>478</v>
      </c>
      <c r="F9" s="5" t="s">
        <v>256</v>
      </c>
      <c r="G9" s="5" t="s">
        <v>255</v>
      </c>
      <c r="H9" s="6"/>
      <c r="I9" s="5">
        <v>5</v>
      </c>
      <c r="J9" s="5" t="s">
        <v>26</v>
      </c>
      <c r="K9" s="5" t="s">
        <v>26</v>
      </c>
      <c r="L9" s="5" t="s">
        <v>26</v>
      </c>
      <c r="M9" s="5" t="s">
        <v>26</v>
      </c>
      <c r="N9" s="5" t="s">
        <v>254</v>
      </c>
      <c r="O9" s="5" t="s">
        <v>253</v>
      </c>
      <c r="P9" s="5" t="s">
        <v>252</v>
      </c>
      <c r="Q9" s="5">
        <f t="shared" si="0"/>
        <v>77.805500000000009</v>
      </c>
      <c r="R9" s="5">
        <v>6</v>
      </c>
    </row>
    <row r="10" spans="1:18" ht="28.7" customHeight="1">
      <c r="A10" s="5" t="s">
        <v>243</v>
      </c>
      <c r="B10" s="5" t="s">
        <v>242</v>
      </c>
      <c r="C10" s="5" t="s">
        <v>241</v>
      </c>
      <c r="D10" s="5" t="s">
        <v>477</v>
      </c>
      <c r="E10" s="5" t="s">
        <v>478</v>
      </c>
      <c r="F10" s="5" t="s">
        <v>162</v>
      </c>
      <c r="G10" s="5" t="s">
        <v>139</v>
      </c>
      <c r="H10" s="6"/>
      <c r="I10" s="5">
        <v>8</v>
      </c>
      <c r="J10" s="5" t="s">
        <v>26</v>
      </c>
      <c r="K10" s="5" t="s">
        <v>26</v>
      </c>
      <c r="L10" s="5" t="s">
        <v>26</v>
      </c>
      <c r="M10" s="5" t="s">
        <v>26</v>
      </c>
      <c r="N10" s="5" t="s">
        <v>240</v>
      </c>
      <c r="O10" s="5" t="s">
        <v>239</v>
      </c>
      <c r="P10" s="5" t="s">
        <v>66</v>
      </c>
      <c r="Q10" s="5">
        <f t="shared" si="0"/>
        <v>77.336919999999992</v>
      </c>
      <c r="R10" s="5">
        <v>7</v>
      </c>
    </row>
    <row r="11" spans="1:18" ht="28.7" customHeight="1">
      <c r="A11" s="5" t="s">
        <v>238</v>
      </c>
      <c r="B11" s="5" t="s">
        <v>237</v>
      </c>
      <c r="C11" s="5" t="s">
        <v>236</v>
      </c>
      <c r="D11" s="5" t="s">
        <v>477</v>
      </c>
      <c r="E11" s="5" t="s">
        <v>478</v>
      </c>
      <c r="F11" s="5" t="s">
        <v>235</v>
      </c>
      <c r="G11" s="5" t="s">
        <v>234</v>
      </c>
      <c r="H11" s="6"/>
      <c r="I11" s="5">
        <v>9</v>
      </c>
      <c r="J11" s="5" t="s">
        <v>26</v>
      </c>
      <c r="K11" s="5" t="s">
        <v>26</v>
      </c>
      <c r="L11" s="5" t="s">
        <v>26</v>
      </c>
      <c r="M11" s="5" t="s">
        <v>26</v>
      </c>
      <c r="N11" s="5" t="s">
        <v>233</v>
      </c>
      <c r="O11" s="5" t="s">
        <v>232</v>
      </c>
      <c r="P11" s="5" t="s">
        <v>231</v>
      </c>
      <c r="Q11" s="5">
        <f t="shared" si="0"/>
        <v>76.631450000000001</v>
      </c>
      <c r="R11" s="5">
        <v>8</v>
      </c>
    </row>
    <row r="12" spans="1:18" ht="28.7" customHeight="1">
      <c r="A12" s="5" t="s">
        <v>230</v>
      </c>
      <c r="B12" s="5" t="s">
        <v>229</v>
      </c>
      <c r="C12" s="5" t="s">
        <v>228</v>
      </c>
      <c r="D12" s="5" t="s">
        <v>477</v>
      </c>
      <c r="E12" s="5" t="s">
        <v>478</v>
      </c>
      <c r="F12" s="5" t="s">
        <v>227</v>
      </c>
      <c r="G12" s="5" t="s">
        <v>226</v>
      </c>
      <c r="H12" s="6"/>
      <c r="I12" s="5">
        <v>10</v>
      </c>
      <c r="J12" s="5" t="s">
        <v>26</v>
      </c>
      <c r="K12" s="5" t="s">
        <v>26</v>
      </c>
      <c r="L12" s="5" t="s">
        <v>26</v>
      </c>
      <c r="M12" s="5" t="s">
        <v>26</v>
      </c>
      <c r="N12" s="5" t="s">
        <v>225</v>
      </c>
      <c r="O12" s="5" t="s">
        <v>224</v>
      </c>
      <c r="P12" s="5" t="s">
        <v>26</v>
      </c>
      <c r="Q12" s="5">
        <f t="shared" si="0"/>
        <v>76.284270000000006</v>
      </c>
      <c r="R12" s="5">
        <v>9</v>
      </c>
    </row>
  </sheetData>
  <sortState ref="A4:R12">
    <sortCondition descending="1" ref="Q4:Q12"/>
  </sortState>
  <mergeCells count="5">
    <mergeCell ref="A1:R1"/>
    <mergeCell ref="A2:C2"/>
    <mergeCell ref="D2:H2"/>
    <mergeCell ref="I2:J2"/>
    <mergeCell ref="L2:R2"/>
  </mergeCells>
  <phoneticPr fontId="5" type="noConversion"/>
  <pageMargins left="0.75" right="0.75" top="0.26899999380111694" bottom="0.26899999380111694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selection activeCell="H21" sqref="H21"/>
    </sheetView>
  </sheetViews>
  <sheetFormatPr defaultColWidth="10" defaultRowHeight="13.5"/>
  <cols>
    <col min="1" max="1" width="9.125" style="4" customWidth="1"/>
    <col min="2" max="2" width="9.75" style="4" customWidth="1"/>
    <col min="3" max="3" width="8.625" style="4" customWidth="1"/>
    <col min="4" max="4" width="6.25" style="4" customWidth="1"/>
    <col min="5" max="5" width="6" style="4" customWidth="1"/>
    <col min="6" max="6" width="5.75" style="4" customWidth="1"/>
    <col min="7" max="7" width="6" style="4" customWidth="1"/>
    <col min="8" max="8" width="4.25" style="4" customWidth="1"/>
    <col min="9" max="9" width="6" style="4" customWidth="1"/>
    <col min="10" max="10" width="7" style="4" customWidth="1"/>
    <col min="11" max="11" width="8.375" style="4" customWidth="1"/>
    <col min="12" max="13" width="8.75" style="4" customWidth="1"/>
    <col min="14" max="14" width="6.75" style="4" customWidth="1"/>
    <col min="15" max="15" width="7" style="4" customWidth="1"/>
    <col min="16" max="16" width="6.25" style="4" customWidth="1"/>
    <col min="17" max="17" width="7.75" style="4" customWidth="1"/>
    <col min="18" max="19" width="9.75" style="4" customWidth="1"/>
    <col min="20" max="16384" width="10" style="4"/>
  </cols>
  <sheetData>
    <row r="1" spans="1:18" ht="40.3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32.450000000000003" customHeight="1">
      <c r="A2" s="10" t="s">
        <v>295</v>
      </c>
      <c r="B2" s="10"/>
      <c r="C2" s="10"/>
      <c r="D2" s="10"/>
      <c r="E2" s="10"/>
      <c r="F2" s="10"/>
      <c r="G2" s="10"/>
      <c r="H2" s="10"/>
      <c r="I2" s="11" t="s">
        <v>2</v>
      </c>
      <c r="J2" s="11"/>
      <c r="K2" s="7">
        <v>1</v>
      </c>
      <c r="L2" s="10"/>
      <c r="M2" s="10"/>
      <c r="N2" s="10"/>
      <c r="O2" s="10"/>
      <c r="P2" s="10"/>
      <c r="Q2" s="10"/>
      <c r="R2" s="10"/>
    </row>
    <row r="3" spans="1:18" ht="67.900000000000006" customHeight="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</row>
    <row r="4" spans="1:18" ht="28.7" customHeight="1">
      <c r="A4" s="5" t="s">
        <v>294</v>
      </c>
      <c r="B4" s="5" t="s">
        <v>293</v>
      </c>
      <c r="C4" s="5" t="s">
        <v>292</v>
      </c>
      <c r="D4" s="5" t="s">
        <v>477</v>
      </c>
      <c r="E4" s="5" t="s">
        <v>478</v>
      </c>
      <c r="F4" s="5" t="s">
        <v>291</v>
      </c>
      <c r="G4" s="5" t="s">
        <v>290</v>
      </c>
      <c r="H4" s="6"/>
      <c r="I4" s="5">
        <v>1</v>
      </c>
      <c r="J4" s="5" t="s">
        <v>26</v>
      </c>
      <c r="K4" s="5" t="s">
        <v>26</v>
      </c>
      <c r="L4" s="5" t="s">
        <v>26</v>
      </c>
      <c r="M4" s="5" t="s">
        <v>26</v>
      </c>
      <c r="N4" s="5" t="s">
        <v>289</v>
      </c>
      <c r="O4" s="5" t="s">
        <v>288</v>
      </c>
      <c r="P4" s="5" t="s">
        <v>287</v>
      </c>
      <c r="Q4" s="5"/>
      <c r="R4" s="5">
        <v>1</v>
      </c>
    </row>
  </sheetData>
  <mergeCells count="5">
    <mergeCell ref="A1:R1"/>
    <mergeCell ref="A2:C2"/>
    <mergeCell ref="D2:H2"/>
    <mergeCell ref="I2:J2"/>
    <mergeCell ref="L2:R2"/>
  </mergeCells>
  <phoneticPr fontId="5" type="noConversion"/>
  <pageMargins left="0.75" right="0.75" top="0.26899999380111694" bottom="0.26899999380111694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AD7" sqref="AD7"/>
    </sheetView>
  </sheetViews>
  <sheetFormatPr defaultColWidth="10" defaultRowHeight="13.5"/>
  <cols>
    <col min="1" max="1" width="9.125" customWidth="1"/>
    <col min="2" max="2" width="9.75" customWidth="1"/>
    <col min="3" max="3" width="8.625" customWidth="1"/>
    <col min="4" max="4" width="6.25" customWidth="1"/>
    <col min="5" max="5" width="6" customWidth="1"/>
    <col min="6" max="6" width="5.75" customWidth="1"/>
    <col min="7" max="7" width="6" customWidth="1"/>
    <col min="8" max="8" width="4.25" customWidth="1"/>
    <col min="9" max="9" width="6" customWidth="1"/>
    <col min="10" max="10" width="7" customWidth="1"/>
    <col min="11" max="11" width="8.375" customWidth="1"/>
    <col min="12" max="13" width="8.75" customWidth="1"/>
    <col min="14" max="14" width="6.75" customWidth="1"/>
    <col min="15" max="15" width="7" customWidth="1"/>
    <col min="16" max="16" width="6.25" customWidth="1"/>
    <col min="17" max="17" width="7.75" customWidth="1"/>
    <col min="18" max="19" width="9.75" customWidth="1"/>
  </cols>
  <sheetData>
    <row r="1" spans="1:18" ht="40.3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32.450000000000003" customHeight="1">
      <c r="A2" s="13" t="s">
        <v>1</v>
      </c>
      <c r="B2" s="13"/>
      <c r="C2" s="13"/>
      <c r="D2" s="13"/>
      <c r="E2" s="13"/>
      <c r="F2" s="13"/>
      <c r="G2" s="13"/>
      <c r="H2" s="13"/>
      <c r="I2" s="14" t="s">
        <v>2</v>
      </c>
      <c r="J2" s="14"/>
      <c r="K2" s="1">
        <v>15</v>
      </c>
      <c r="L2" s="13"/>
      <c r="M2" s="13"/>
      <c r="N2" s="13"/>
      <c r="O2" s="13"/>
      <c r="P2" s="13"/>
      <c r="Q2" s="13"/>
      <c r="R2" s="13"/>
    </row>
    <row r="3" spans="1:18" ht="67.900000000000006" customHeigh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</row>
    <row r="4" spans="1:18" ht="30" customHeight="1">
      <c r="A4" s="2" t="s">
        <v>296</v>
      </c>
      <c r="B4" s="2" t="s">
        <v>297</v>
      </c>
      <c r="C4" s="2" t="s">
        <v>298</v>
      </c>
      <c r="D4" s="5" t="s">
        <v>477</v>
      </c>
      <c r="E4" s="5" t="s">
        <v>478</v>
      </c>
      <c r="F4" s="2" t="s">
        <v>162</v>
      </c>
      <c r="G4" s="2" t="s">
        <v>299</v>
      </c>
      <c r="H4" s="3"/>
      <c r="I4" s="2">
        <v>1</v>
      </c>
      <c r="J4" s="2" t="s">
        <v>26</v>
      </c>
      <c r="K4" s="2" t="s">
        <v>26</v>
      </c>
      <c r="L4" s="2" t="s">
        <v>26</v>
      </c>
      <c r="M4" s="2" t="s">
        <v>26</v>
      </c>
      <c r="N4" s="2" t="s">
        <v>300</v>
      </c>
      <c r="O4" s="2" t="s">
        <v>301</v>
      </c>
      <c r="P4" s="2" t="s">
        <v>302</v>
      </c>
      <c r="Q4" s="2">
        <f t="shared" ref="Q4:Q18" si="0">P4*0.1+O4*0.9</f>
        <v>82.82050000000001</v>
      </c>
      <c r="R4" s="2">
        <v>1</v>
      </c>
    </row>
    <row r="5" spans="1:18" ht="30" customHeight="1">
      <c r="A5" s="2" t="s">
        <v>21</v>
      </c>
      <c r="B5" s="2" t="s">
        <v>22</v>
      </c>
      <c r="C5" s="2" t="s">
        <v>23</v>
      </c>
      <c r="D5" s="5" t="s">
        <v>477</v>
      </c>
      <c r="E5" s="5" t="s">
        <v>478</v>
      </c>
      <c r="F5" s="2" t="s">
        <v>24</v>
      </c>
      <c r="G5" s="2" t="s">
        <v>25</v>
      </c>
      <c r="H5" s="3"/>
      <c r="I5" s="2">
        <v>6</v>
      </c>
      <c r="J5" s="2" t="s">
        <v>26</v>
      </c>
      <c r="K5" s="2" t="s">
        <v>26</v>
      </c>
      <c r="L5" s="2" t="s">
        <v>26</v>
      </c>
      <c r="M5" s="2" t="s">
        <v>26</v>
      </c>
      <c r="N5" s="2" t="s">
        <v>27</v>
      </c>
      <c r="O5" s="2" t="s">
        <v>28</v>
      </c>
      <c r="P5" s="2" t="s">
        <v>29</v>
      </c>
      <c r="Q5" s="2">
        <f t="shared" si="0"/>
        <v>81.682079999999999</v>
      </c>
      <c r="R5" s="2">
        <v>2</v>
      </c>
    </row>
    <row r="6" spans="1:18" ht="30" customHeight="1">
      <c r="A6" s="2" t="s">
        <v>303</v>
      </c>
      <c r="B6" s="2" t="s">
        <v>304</v>
      </c>
      <c r="C6" s="2" t="s">
        <v>305</v>
      </c>
      <c r="D6" s="5" t="s">
        <v>477</v>
      </c>
      <c r="E6" s="5" t="s">
        <v>478</v>
      </c>
      <c r="F6" s="2" t="s">
        <v>306</v>
      </c>
      <c r="G6" s="2" t="s">
        <v>214</v>
      </c>
      <c r="H6" s="3"/>
      <c r="I6" s="2">
        <v>2</v>
      </c>
      <c r="J6" s="2" t="s">
        <v>26</v>
      </c>
      <c r="K6" s="2" t="s">
        <v>26</v>
      </c>
      <c r="L6" s="2" t="s">
        <v>26</v>
      </c>
      <c r="M6" s="2" t="s">
        <v>26</v>
      </c>
      <c r="N6" s="2" t="s">
        <v>307</v>
      </c>
      <c r="O6" s="2" t="s">
        <v>308</v>
      </c>
      <c r="P6" s="2" t="s">
        <v>143</v>
      </c>
      <c r="Q6" s="2">
        <f t="shared" si="0"/>
        <v>81.078789999999998</v>
      </c>
      <c r="R6" s="2">
        <v>3</v>
      </c>
    </row>
    <row r="7" spans="1:18" ht="30" customHeight="1">
      <c r="A7" s="2" t="s">
        <v>315</v>
      </c>
      <c r="B7" s="2" t="s">
        <v>316</v>
      </c>
      <c r="C7" s="2" t="s">
        <v>317</v>
      </c>
      <c r="D7" s="5" t="s">
        <v>477</v>
      </c>
      <c r="E7" s="5" t="s">
        <v>478</v>
      </c>
      <c r="F7" s="2" t="s">
        <v>318</v>
      </c>
      <c r="G7" s="2" t="s">
        <v>319</v>
      </c>
      <c r="H7" s="3"/>
      <c r="I7" s="2">
        <v>4</v>
      </c>
      <c r="J7" s="2" t="s">
        <v>26</v>
      </c>
      <c r="K7" s="2" t="s">
        <v>26</v>
      </c>
      <c r="L7" s="2" t="s">
        <v>26</v>
      </c>
      <c r="M7" s="2" t="s">
        <v>26</v>
      </c>
      <c r="N7" s="2" t="s">
        <v>320</v>
      </c>
      <c r="O7" s="2" t="s">
        <v>321</v>
      </c>
      <c r="P7" s="2" t="s">
        <v>105</v>
      </c>
      <c r="Q7" s="2">
        <f t="shared" si="0"/>
        <v>80.747600000000006</v>
      </c>
      <c r="R7" s="2">
        <v>4</v>
      </c>
    </row>
    <row r="8" spans="1:18" ht="30" customHeight="1">
      <c r="A8" s="2" t="s">
        <v>328</v>
      </c>
      <c r="B8" s="2" t="s">
        <v>329</v>
      </c>
      <c r="C8" s="2" t="s">
        <v>330</v>
      </c>
      <c r="D8" s="5" t="s">
        <v>477</v>
      </c>
      <c r="E8" s="5" t="s">
        <v>478</v>
      </c>
      <c r="F8" s="2" t="s">
        <v>331</v>
      </c>
      <c r="G8" s="2" t="s">
        <v>332</v>
      </c>
      <c r="H8" s="3"/>
      <c r="I8" s="2">
        <v>7</v>
      </c>
      <c r="J8" s="2" t="s">
        <v>26</v>
      </c>
      <c r="K8" s="2" t="s">
        <v>26</v>
      </c>
      <c r="L8" s="2" t="s">
        <v>26</v>
      </c>
      <c r="M8" s="2" t="s">
        <v>26</v>
      </c>
      <c r="N8" s="2" t="s">
        <v>333</v>
      </c>
      <c r="O8" s="2" t="s">
        <v>334</v>
      </c>
      <c r="P8" s="2" t="s">
        <v>335</v>
      </c>
      <c r="Q8" s="2">
        <f t="shared" si="0"/>
        <v>80.065029999999993</v>
      </c>
      <c r="R8" s="2">
        <v>5</v>
      </c>
    </row>
    <row r="9" spans="1:18" ht="30" customHeight="1">
      <c r="A9" s="2" t="s">
        <v>309</v>
      </c>
      <c r="B9" s="2" t="s">
        <v>310</v>
      </c>
      <c r="C9" s="2" t="s">
        <v>311</v>
      </c>
      <c r="D9" s="5" t="s">
        <v>477</v>
      </c>
      <c r="E9" s="5" t="s">
        <v>478</v>
      </c>
      <c r="F9" s="2" t="s">
        <v>306</v>
      </c>
      <c r="G9" s="2" t="s">
        <v>34</v>
      </c>
      <c r="H9" s="3"/>
      <c r="I9" s="2">
        <v>3</v>
      </c>
      <c r="J9" s="2" t="s">
        <v>26</v>
      </c>
      <c r="K9" s="2" t="s">
        <v>26</v>
      </c>
      <c r="L9" s="2" t="s">
        <v>26</v>
      </c>
      <c r="M9" s="2" t="s">
        <v>26</v>
      </c>
      <c r="N9" s="2" t="s">
        <v>312</v>
      </c>
      <c r="O9" s="2" t="s">
        <v>313</v>
      </c>
      <c r="P9" s="2" t="s">
        <v>314</v>
      </c>
      <c r="Q9" s="2">
        <f t="shared" si="0"/>
        <v>79.726089999999999</v>
      </c>
      <c r="R9" s="2">
        <v>6</v>
      </c>
    </row>
    <row r="10" spans="1:18" ht="30" customHeight="1">
      <c r="A10" s="2" t="s">
        <v>322</v>
      </c>
      <c r="B10" s="2" t="s">
        <v>323</v>
      </c>
      <c r="C10" s="2" t="s">
        <v>324</v>
      </c>
      <c r="D10" s="5" t="s">
        <v>477</v>
      </c>
      <c r="E10" s="5" t="s">
        <v>478</v>
      </c>
      <c r="F10" s="2" t="s">
        <v>33</v>
      </c>
      <c r="G10" s="2" t="s">
        <v>325</v>
      </c>
      <c r="H10" s="3"/>
      <c r="I10" s="2">
        <v>5</v>
      </c>
      <c r="J10" s="2" t="s">
        <v>26</v>
      </c>
      <c r="K10" s="2" t="s">
        <v>26</v>
      </c>
      <c r="L10" s="2" t="s">
        <v>26</v>
      </c>
      <c r="M10" s="2" t="s">
        <v>26</v>
      </c>
      <c r="N10" s="2" t="s">
        <v>326</v>
      </c>
      <c r="O10" s="2" t="s">
        <v>327</v>
      </c>
      <c r="P10" s="2" t="s">
        <v>302</v>
      </c>
      <c r="Q10" s="2">
        <f t="shared" si="0"/>
        <v>79.56862000000001</v>
      </c>
      <c r="R10" s="2">
        <v>7</v>
      </c>
    </row>
    <row r="11" spans="1:18" ht="30" customHeight="1">
      <c r="A11" s="2" t="s">
        <v>348</v>
      </c>
      <c r="B11" s="2" t="s">
        <v>349</v>
      </c>
      <c r="C11" s="2" t="s">
        <v>350</v>
      </c>
      <c r="D11" s="5" t="s">
        <v>477</v>
      </c>
      <c r="E11" s="5" t="s">
        <v>478</v>
      </c>
      <c r="F11" s="2" t="s">
        <v>351</v>
      </c>
      <c r="G11" s="2" t="s">
        <v>352</v>
      </c>
      <c r="H11" s="3"/>
      <c r="I11" s="2">
        <v>10</v>
      </c>
      <c r="J11" s="2" t="s">
        <v>26</v>
      </c>
      <c r="K11" s="2" t="s">
        <v>26</v>
      </c>
      <c r="L11" s="2" t="s">
        <v>26</v>
      </c>
      <c r="M11" s="2" t="s">
        <v>26</v>
      </c>
      <c r="N11" s="2" t="s">
        <v>353</v>
      </c>
      <c r="O11" s="2" t="s">
        <v>354</v>
      </c>
      <c r="P11" s="2" t="s">
        <v>355</v>
      </c>
      <c r="Q11" s="2">
        <f t="shared" si="0"/>
        <v>79.230310000000003</v>
      </c>
      <c r="R11" s="2">
        <v>8</v>
      </c>
    </row>
    <row r="12" spans="1:18" ht="30" customHeight="1">
      <c r="A12" s="2" t="s">
        <v>336</v>
      </c>
      <c r="B12" s="2" t="s">
        <v>337</v>
      </c>
      <c r="C12" s="2" t="s">
        <v>338</v>
      </c>
      <c r="D12" s="5" t="s">
        <v>477</v>
      </c>
      <c r="E12" s="5" t="s">
        <v>478</v>
      </c>
      <c r="F12" s="2" t="s">
        <v>70</v>
      </c>
      <c r="G12" s="2" t="s">
        <v>339</v>
      </c>
      <c r="H12" s="3"/>
      <c r="I12" s="2">
        <v>8</v>
      </c>
      <c r="J12" s="2" t="s">
        <v>26</v>
      </c>
      <c r="K12" s="2" t="s">
        <v>26</v>
      </c>
      <c r="L12" s="2" t="s">
        <v>26</v>
      </c>
      <c r="M12" s="2" t="s">
        <v>26</v>
      </c>
      <c r="N12" s="2" t="s">
        <v>340</v>
      </c>
      <c r="O12" s="2" t="s">
        <v>341</v>
      </c>
      <c r="P12" s="2" t="s">
        <v>302</v>
      </c>
      <c r="Q12" s="2">
        <f t="shared" si="0"/>
        <v>78.680049999999994</v>
      </c>
      <c r="R12" s="2">
        <v>9</v>
      </c>
    </row>
    <row r="13" spans="1:18" ht="30" customHeight="1">
      <c r="A13" s="2" t="s">
        <v>342</v>
      </c>
      <c r="B13" s="2" t="s">
        <v>343</v>
      </c>
      <c r="C13" s="2" t="s">
        <v>344</v>
      </c>
      <c r="D13" s="5" t="s">
        <v>477</v>
      </c>
      <c r="E13" s="5" t="s">
        <v>478</v>
      </c>
      <c r="F13" s="2" t="s">
        <v>345</v>
      </c>
      <c r="G13" s="2" t="s">
        <v>247</v>
      </c>
      <c r="H13" s="3"/>
      <c r="I13" s="2">
        <v>9</v>
      </c>
      <c r="J13" s="2" t="s">
        <v>26</v>
      </c>
      <c r="K13" s="2" t="s">
        <v>26</v>
      </c>
      <c r="L13" s="2" t="s">
        <v>26</v>
      </c>
      <c r="M13" s="2" t="s">
        <v>26</v>
      </c>
      <c r="N13" s="2" t="s">
        <v>346</v>
      </c>
      <c r="O13" s="2" t="s">
        <v>347</v>
      </c>
      <c r="P13" s="2" t="s">
        <v>66</v>
      </c>
      <c r="Q13" s="2">
        <f t="shared" si="0"/>
        <v>78.444460000000007</v>
      </c>
      <c r="R13" s="2">
        <v>10</v>
      </c>
    </row>
    <row r="14" spans="1:18" ht="30" customHeight="1">
      <c r="A14" s="2" t="s">
        <v>30</v>
      </c>
      <c r="B14" s="2" t="s">
        <v>31</v>
      </c>
      <c r="C14" s="2" t="s">
        <v>32</v>
      </c>
      <c r="D14" s="5" t="s">
        <v>477</v>
      </c>
      <c r="E14" s="5" t="s">
        <v>478</v>
      </c>
      <c r="F14" s="2" t="s">
        <v>33</v>
      </c>
      <c r="G14" s="2" t="s">
        <v>34</v>
      </c>
      <c r="H14" s="3"/>
      <c r="I14" s="2">
        <v>11</v>
      </c>
      <c r="J14" s="2" t="s">
        <v>26</v>
      </c>
      <c r="K14" s="2" t="s">
        <v>26</v>
      </c>
      <c r="L14" s="2" t="s">
        <v>26</v>
      </c>
      <c r="M14" s="2" t="s">
        <v>26</v>
      </c>
      <c r="N14" s="2" t="s">
        <v>35</v>
      </c>
      <c r="O14" s="2" t="s">
        <v>36</v>
      </c>
      <c r="P14" s="2" t="s">
        <v>26</v>
      </c>
      <c r="Q14" s="2">
        <f t="shared" si="0"/>
        <v>75.946770000000001</v>
      </c>
      <c r="R14" s="2">
        <v>11</v>
      </c>
    </row>
    <row r="15" spans="1:18" ht="30" customHeight="1">
      <c r="A15" s="2" t="s">
        <v>363</v>
      </c>
      <c r="B15" s="2" t="s">
        <v>364</v>
      </c>
      <c r="C15" s="2" t="s">
        <v>365</v>
      </c>
      <c r="D15" s="5" t="s">
        <v>477</v>
      </c>
      <c r="E15" s="5" t="s">
        <v>478</v>
      </c>
      <c r="F15" s="2" t="s">
        <v>366</v>
      </c>
      <c r="G15" s="2" t="s">
        <v>367</v>
      </c>
      <c r="H15" s="3"/>
      <c r="I15" s="2">
        <v>13</v>
      </c>
      <c r="J15" s="2" t="s">
        <v>26</v>
      </c>
      <c r="K15" s="2" t="s">
        <v>26</v>
      </c>
      <c r="L15" s="2" t="s">
        <v>26</v>
      </c>
      <c r="M15" s="2" t="s">
        <v>26</v>
      </c>
      <c r="N15" s="2" t="s">
        <v>368</v>
      </c>
      <c r="O15" s="2" t="s">
        <v>369</v>
      </c>
      <c r="P15" s="2" t="s">
        <v>26</v>
      </c>
      <c r="Q15" s="2">
        <f t="shared" si="0"/>
        <v>75.617549999999994</v>
      </c>
      <c r="R15" s="2">
        <v>12</v>
      </c>
    </row>
    <row r="16" spans="1:18" ht="30" customHeight="1">
      <c r="A16" s="2" t="s">
        <v>376</v>
      </c>
      <c r="B16" s="2" t="s">
        <v>377</v>
      </c>
      <c r="C16" s="2" t="s">
        <v>378</v>
      </c>
      <c r="D16" s="5" t="s">
        <v>477</v>
      </c>
      <c r="E16" s="5" t="s">
        <v>478</v>
      </c>
      <c r="F16" s="2" t="s">
        <v>379</v>
      </c>
      <c r="G16" s="2" t="s">
        <v>380</v>
      </c>
      <c r="H16" s="3"/>
      <c r="I16" s="2">
        <v>16</v>
      </c>
      <c r="J16" s="2" t="s">
        <v>26</v>
      </c>
      <c r="K16" s="2" t="s">
        <v>26</v>
      </c>
      <c r="L16" s="2" t="s">
        <v>26</v>
      </c>
      <c r="M16" s="2" t="s">
        <v>26</v>
      </c>
      <c r="N16" s="2" t="s">
        <v>381</v>
      </c>
      <c r="O16" s="2" t="s">
        <v>382</v>
      </c>
      <c r="P16" s="2" t="s">
        <v>105</v>
      </c>
      <c r="Q16" s="2">
        <f t="shared" si="0"/>
        <v>75.454070000000016</v>
      </c>
      <c r="R16" s="2">
        <v>13</v>
      </c>
    </row>
    <row r="17" spans="1:18" ht="30" customHeight="1">
      <c r="A17" s="2" t="s">
        <v>356</v>
      </c>
      <c r="B17" s="2" t="s">
        <v>357</v>
      </c>
      <c r="C17" s="2" t="s">
        <v>358</v>
      </c>
      <c r="D17" s="5" t="s">
        <v>477</v>
      </c>
      <c r="E17" s="5" t="s">
        <v>478</v>
      </c>
      <c r="F17" s="2" t="s">
        <v>359</v>
      </c>
      <c r="G17" s="2" t="s">
        <v>360</v>
      </c>
      <c r="H17" s="3"/>
      <c r="I17" s="2">
        <v>12</v>
      </c>
      <c r="J17" s="2" t="s">
        <v>26</v>
      </c>
      <c r="K17" s="2" t="s">
        <v>26</v>
      </c>
      <c r="L17" s="2" t="s">
        <v>26</v>
      </c>
      <c r="M17" s="2" t="s">
        <v>26</v>
      </c>
      <c r="N17" s="2" t="s">
        <v>361</v>
      </c>
      <c r="O17" s="2" t="s">
        <v>362</v>
      </c>
      <c r="P17" s="2" t="s">
        <v>26</v>
      </c>
      <c r="Q17" s="2">
        <f t="shared" si="0"/>
        <v>75.388319999999993</v>
      </c>
      <c r="R17" s="2">
        <v>14</v>
      </c>
    </row>
    <row r="18" spans="1:18" ht="30" customHeight="1">
      <c r="A18" s="2" t="s">
        <v>370</v>
      </c>
      <c r="B18" s="2" t="s">
        <v>371</v>
      </c>
      <c r="C18" s="2" t="s">
        <v>372</v>
      </c>
      <c r="D18" s="5" t="s">
        <v>477</v>
      </c>
      <c r="E18" s="5" t="s">
        <v>478</v>
      </c>
      <c r="F18" s="2" t="s">
        <v>214</v>
      </c>
      <c r="G18" s="2" t="s">
        <v>373</v>
      </c>
      <c r="H18" s="3"/>
      <c r="I18" s="2">
        <v>14</v>
      </c>
      <c r="J18" s="2" t="s">
        <v>26</v>
      </c>
      <c r="K18" s="2" t="s">
        <v>26</v>
      </c>
      <c r="L18" s="2" t="s">
        <v>26</v>
      </c>
      <c r="M18" s="2" t="s">
        <v>26</v>
      </c>
      <c r="N18" s="2" t="s">
        <v>374</v>
      </c>
      <c r="O18" s="2" t="s">
        <v>375</v>
      </c>
      <c r="P18" s="2" t="s">
        <v>26</v>
      </c>
      <c r="Q18" s="2">
        <f t="shared" si="0"/>
        <v>74.596770000000006</v>
      </c>
      <c r="R18" s="2">
        <v>15</v>
      </c>
    </row>
  </sheetData>
  <sortState ref="A4:R18">
    <sortCondition descending="1" ref="Q4:Q18"/>
  </sortState>
  <mergeCells count="5">
    <mergeCell ref="A1:R1"/>
    <mergeCell ref="A2:C2"/>
    <mergeCell ref="D2:H2"/>
    <mergeCell ref="I2:J2"/>
    <mergeCell ref="L2:R2"/>
  </mergeCells>
  <phoneticPr fontId="5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activeCell="K18" sqref="K18"/>
    </sheetView>
  </sheetViews>
  <sheetFormatPr defaultColWidth="10" defaultRowHeight="13.5"/>
  <cols>
    <col min="1" max="1" width="9.125" style="4" customWidth="1"/>
    <col min="2" max="2" width="9.75" style="4" customWidth="1"/>
    <col min="3" max="3" width="8.625" style="4" customWidth="1"/>
    <col min="4" max="4" width="6.25" style="4" customWidth="1"/>
    <col min="5" max="5" width="6" style="4" customWidth="1"/>
    <col min="6" max="6" width="5.75" style="4" customWidth="1"/>
    <col min="7" max="7" width="6" style="4" customWidth="1"/>
    <col min="8" max="8" width="4.25" style="4" customWidth="1"/>
    <col min="9" max="9" width="6" style="4" customWidth="1"/>
    <col min="10" max="10" width="7" style="4" customWidth="1"/>
    <col min="11" max="11" width="8.375" style="4" customWidth="1"/>
    <col min="12" max="13" width="8.75" style="4" customWidth="1"/>
    <col min="14" max="14" width="6.75" style="4" customWidth="1"/>
    <col min="15" max="15" width="7" style="4" customWidth="1"/>
    <col min="16" max="16" width="6.25" style="4" customWidth="1"/>
    <col min="17" max="17" width="7.75" style="4" customWidth="1"/>
    <col min="18" max="19" width="9.75" style="4" customWidth="1"/>
    <col min="20" max="16384" width="10" style="4"/>
  </cols>
  <sheetData>
    <row r="1" spans="1:18" ht="40.3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32.450000000000003" customHeight="1">
      <c r="A2" s="10" t="s">
        <v>409</v>
      </c>
      <c r="B2" s="10"/>
      <c r="C2" s="10"/>
      <c r="D2" s="10"/>
      <c r="E2" s="10"/>
      <c r="F2" s="10"/>
      <c r="G2" s="10"/>
      <c r="H2" s="10"/>
      <c r="I2" s="11" t="s">
        <v>2</v>
      </c>
      <c r="J2" s="11"/>
      <c r="K2" s="7">
        <v>4</v>
      </c>
      <c r="L2" s="10"/>
      <c r="M2" s="10"/>
      <c r="N2" s="10"/>
      <c r="O2" s="10"/>
      <c r="P2" s="10"/>
      <c r="Q2" s="10"/>
      <c r="R2" s="10"/>
    </row>
    <row r="3" spans="1:18" ht="67.900000000000006" customHeight="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</row>
    <row r="4" spans="1:18" ht="28.7" customHeight="1">
      <c r="A4" s="5" t="s">
        <v>408</v>
      </c>
      <c r="B4" s="5" t="s">
        <v>407</v>
      </c>
      <c r="C4" s="5" t="s">
        <v>406</v>
      </c>
      <c r="D4" s="5" t="s">
        <v>477</v>
      </c>
      <c r="E4" s="5" t="s">
        <v>478</v>
      </c>
      <c r="F4" s="5" t="s">
        <v>405</v>
      </c>
      <c r="G4" s="5" t="s">
        <v>380</v>
      </c>
      <c r="H4" s="6"/>
      <c r="I4" s="5">
        <v>2</v>
      </c>
      <c r="J4" s="5" t="s">
        <v>26</v>
      </c>
      <c r="K4" s="5" t="s">
        <v>26</v>
      </c>
      <c r="L4" s="5" t="s">
        <v>26</v>
      </c>
      <c r="M4" s="5" t="s">
        <v>26</v>
      </c>
      <c r="N4" s="5" t="s">
        <v>404</v>
      </c>
      <c r="O4" s="5" t="s">
        <v>403</v>
      </c>
      <c r="P4" s="5" t="s">
        <v>66</v>
      </c>
      <c r="Q4" s="5">
        <f>O4*0.9+P4*0.1</f>
        <v>77.625280000000004</v>
      </c>
      <c r="R4" s="5">
        <v>1</v>
      </c>
    </row>
    <row r="5" spans="1:18" ht="28.7" customHeight="1">
      <c r="A5" s="5" t="s">
        <v>402</v>
      </c>
      <c r="B5" s="5" t="s">
        <v>401</v>
      </c>
      <c r="C5" s="5" t="s">
        <v>400</v>
      </c>
      <c r="D5" s="5" t="s">
        <v>477</v>
      </c>
      <c r="E5" s="5" t="s">
        <v>478</v>
      </c>
      <c r="F5" s="5" t="s">
        <v>399</v>
      </c>
      <c r="G5" s="5" t="s">
        <v>398</v>
      </c>
      <c r="H5" s="6"/>
      <c r="I5" s="5">
        <v>3</v>
      </c>
      <c r="J5" s="5" t="s">
        <v>26</v>
      </c>
      <c r="K5" s="5" t="s">
        <v>26</v>
      </c>
      <c r="L5" s="5" t="s">
        <v>26</v>
      </c>
      <c r="M5" s="5" t="s">
        <v>26</v>
      </c>
      <c r="N5" s="5" t="s">
        <v>397</v>
      </c>
      <c r="O5" s="5" t="s">
        <v>396</v>
      </c>
      <c r="P5" s="5" t="s">
        <v>395</v>
      </c>
      <c r="Q5" s="5">
        <f>O5*0.9+P5*0.1</f>
        <v>77.037859999999995</v>
      </c>
      <c r="R5" s="5">
        <v>2</v>
      </c>
    </row>
    <row r="6" spans="1:18" ht="28.7" customHeight="1">
      <c r="A6" s="5" t="s">
        <v>388</v>
      </c>
      <c r="B6" s="5" t="s">
        <v>387</v>
      </c>
      <c r="C6" s="5" t="s">
        <v>386</v>
      </c>
      <c r="D6" s="5" t="s">
        <v>477</v>
      </c>
      <c r="E6" s="5" t="s">
        <v>478</v>
      </c>
      <c r="F6" s="5" t="s">
        <v>147</v>
      </c>
      <c r="G6" s="5" t="s">
        <v>385</v>
      </c>
      <c r="H6" s="6"/>
      <c r="I6" s="5">
        <v>5</v>
      </c>
      <c r="J6" s="5" t="s">
        <v>26</v>
      </c>
      <c r="K6" s="5" t="s">
        <v>26</v>
      </c>
      <c r="L6" s="5" t="s">
        <v>26</v>
      </c>
      <c r="M6" s="5" t="s">
        <v>26</v>
      </c>
      <c r="N6" s="5" t="s">
        <v>384</v>
      </c>
      <c r="O6" s="5" t="s">
        <v>383</v>
      </c>
      <c r="P6" s="5" t="s">
        <v>82</v>
      </c>
      <c r="Q6" s="5">
        <f>O6*0.9+P6*0.1</f>
        <v>77.002859999999998</v>
      </c>
      <c r="R6" s="5">
        <v>3</v>
      </c>
    </row>
    <row r="7" spans="1:18" ht="28.7" customHeight="1">
      <c r="A7" s="5" t="s">
        <v>394</v>
      </c>
      <c r="B7" s="5" t="s">
        <v>393</v>
      </c>
      <c r="C7" s="5" t="s">
        <v>392</v>
      </c>
      <c r="D7" s="5" t="s">
        <v>477</v>
      </c>
      <c r="E7" s="5" t="s">
        <v>478</v>
      </c>
      <c r="F7" s="5" t="s">
        <v>203</v>
      </c>
      <c r="G7" s="5" t="s">
        <v>391</v>
      </c>
      <c r="H7" s="6"/>
      <c r="I7" s="5">
        <v>4</v>
      </c>
      <c r="J7" s="5" t="s">
        <v>26</v>
      </c>
      <c r="K7" s="5" t="s">
        <v>26</v>
      </c>
      <c r="L7" s="5" t="s">
        <v>26</v>
      </c>
      <c r="M7" s="5" t="s">
        <v>26</v>
      </c>
      <c r="N7" s="5" t="s">
        <v>390</v>
      </c>
      <c r="O7" s="5" t="s">
        <v>389</v>
      </c>
      <c r="P7" s="5" t="s">
        <v>26</v>
      </c>
      <c r="Q7" s="5">
        <f>O7*0.9+P7*0.1</f>
        <v>75.970529999999997</v>
      </c>
      <c r="R7" s="5">
        <v>4</v>
      </c>
    </row>
  </sheetData>
  <sortState ref="A4:R7">
    <sortCondition descending="1" ref="Q4:Q7"/>
  </sortState>
  <mergeCells count="5">
    <mergeCell ref="A1:R1"/>
    <mergeCell ref="A2:C2"/>
    <mergeCell ref="D2:H2"/>
    <mergeCell ref="I2:J2"/>
    <mergeCell ref="L2:R2"/>
  </mergeCells>
  <phoneticPr fontId="5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selection activeCell="T13" sqref="T13"/>
    </sheetView>
  </sheetViews>
  <sheetFormatPr defaultColWidth="10" defaultRowHeight="13.5"/>
  <cols>
    <col min="1" max="1" width="9.125" style="4" customWidth="1"/>
    <col min="2" max="2" width="9.75" style="4" customWidth="1"/>
    <col min="3" max="3" width="8.625" style="4" customWidth="1"/>
    <col min="4" max="4" width="6.25" style="4" customWidth="1"/>
    <col min="5" max="5" width="6" style="4" customWidth="1"/>
    <col min="6" max="6" width="5.75" style="4" customWidth="1"/>
    <col min="7" max="7" width="6" style="4" customWidth="1"/>
    <col min="8" max="8" width="4.25" style="4" customWidth="1"/>
    <col min="9" max="9" width="6" style="4" customWidth="1"/>
    <col min="10" max="10" width="7" style="4" customWidth="1"/>
    <col min="11" max="11" width="8.375" style="4" customWidth="1"/>
    <col min="12" max="13" width="8.75" style="4" customWidth="1"/>
    <col min="14" max="14" width="6.75" style="4" customWidth="1"/>
    <col min="15" max="15" width="7" style="4" customWidth="1"/>
    <col min="16" max="16" width="6.25" style="4" customWidth="1"/>
    <col min="17" max="17" width="7.75" style="4" customWidth="1"/>
    <col min="18" max="19" width="9.75" style="4" customWidth="1"/>
    <col min="20" max="16384" width="10" style="4"/>
  </cols>
  <sheetData>
    <row r="1" spans="1:18" ht="40.3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32.450000000000003" customHeight="1">
      <c r="A2" s="10" t="s">
        <v>476</v>
      </c>
      <c r="B2" s="10"/>
      <c r="C2" s="10"/>
      <c r="D2" s="10"/>
      <c r="E2" s="10"/>
      <c r="F2" s="10"/>
      <c r="G2" s="10"/>
      <c r="H2" s="10"/>
      <c r="I2" s="11" t="s">
        <v>2</v>
      </c>
      <c r="J2" s="11"/>
      <c r="K2" s="7">
        <v>10</v>
      </c>
      <c r="L2" s="10"/>
      <c r="M2" s="10"/>
      <c r="N2" s="10"/>
      <c r="O2" s="10"/>
      <c r="P2" s="10"/>
      <c r="Q2" s="10"/>
      <c r="R2" s="10"/>
    </row>
    <row r="3" spans="1:18" ht="67.900000000000006" customHeight="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</row>
    <row r="4" spans="1:18" ht="28.7" customHeight="1">
      <c r="A4" s="5" t="s">
        <v>460</v>
      </c>
      <c r="B4" s="5" t="s">
        <v>459</v>
      </c>
      <c r="C4" s="5" t="s">
        <v>458</v>
      </c>
      <c r="D4" s="5" t="s">
        <v>477</v>
      </c>
      <c r="E4" s="5" t="s">
        <v>478</v>
      </c>
      <c r="F4" s="5" t="s">
        <v>146</v>
      </c>
      <c r="G4" s="5" t="s">
        <v>291</v>
      </c>
      <c r="H4" s="6"/>
      <c r="I4" s="5">
        <v>1</v>
      </c>
      <c r="J4" s="5" t="s">
        <v>26</v>
      </c>
      <c r="K4" s="5" t="s">
        <v>26</v>
      </c>
      <c r="L4" s="5" t="s">
        <v>26</v>
      </c>
      <c r="M4" s="5" t="s">
        <v>26</v>
      </c>
      <c r="N4" s="5" t="s">
        <v>457</v>
      </c>
      <c r="O4" s="5" t="s">
        <v>456</v>
      </c>
      <c r="P4" s="5" t="s">
        <v>37</v>
      </c>
      <c r="Q4" s="5">
        <f t="shared" ref="Q4:Q13" si="0">P4*0.1+O4*0.9</f>
        <v>83.80171</v>
      </c>
      <c r="R4" s="5">
        <v>1</v>
      </c>
    </row>
    <row r="5" spans="1:18" ht="28.7" customHeight="1">
      <c r="A5" s="5" t="s">
        <v>435</v>
      </c>
      <c r="B5" s="5" t="s">
        <v>434</v>
      </c>
      <c r="C5" s="5" t="s">
        <v>433</v>
      </c>
      <c r="D5" s="5" t="s">
        <v>477</v>
      </c>
      <c r="E5" s="5" t="s">
        <v>478</v>
      </c>
      <c r="F5" s="5" t="s">
        <v>432</v>
      </c>
      <c r="G5" s="5" t="s">
        <v>431</v>
      </c>
      <c r="H5" s="6"/>
      <c r="I5" s="5">
        <v>2</v>
      </c>
      <c r="J5" s="5" t="s">
        <v>26</v>
      </c>
      <c r="K5" s="5" t="s">
        <v>26</v>
      </c>
      <c r="L5" s="5" t="s">
        <v>26</v>
      </c>
      <c r="M5" s="5" t="s">
        <v>26</v>
      </c>
      <c r="N5" s="5" t="s">
        <v>430</v>
      </c>
      <c r="O5" s="5" t="s">
        <v>429</v>
      </c>
      <c r="P5" s="5" t="s">
        <v>428</v>
      </c>
      <c r="Q5" s="5">
        <f t="shared" si="0"/>
        <v>82.820050000000009</v>
      </c>
      <c r="R5" s="5">
        <v>2</v>
      </c>
    </row>
    <row r="6" spans="1:18" ht="28.7" customHeight="1">
      <c r="A6" s="5" t="s">
        <v>427</v>
      </c>
      <c r="B6" s="5" t="s">
        <v>426</v>
      </c>
      <c r="C6" s="5" t="s">
        <v>425</v>
      </c>
      <c r="D6" s="5" t="s">
        <v>477</v>
      </c>
      <c r="E6" s="5" t="s">
        <v>478</v>
      </c>
      <c r="F6" s="5" t="s">
        <v>424</v>
      </c>
      <c r="G6" s="5" t="s">
        <v>291</v>
      </c>
      <c r="H6" s="6"/>
      <c r="I6" s="5">
        <v>6</v>
      </c>
      <c r="J6" s="5" t="s">
        <v>26</v>
      </c>
      <c r="K6" s="5" t="s">
        <v>26</v>
      </c>
      <c r="L6" s="5" t="s">
        <v>26</v>
      </c>
      <c r="M6" s="5" t="s">
        <v>26</v>
      </c>
      <c r="N6" s="5" t="s">
        <v>423</v>
      </c>
      <c r="O6" s="5" t="s">
        <v>422</v>
      </c>
      <c r="P6" s="5" t="s">
        <v>421</v>
      </c>
      <c r="Q6" s="5">
        <f t="shared" si="0"/>
        <v>81.409850000000006</v>
      </c>
      <c r="R6" s="5">
        <v>3</v>
      </c>
    </row>
    <row r="7" spans="1:18" ht="28.7" customHeight="1">
      <c r="A7" s="5" t="s">
        <v>475</v>
      </c>
      <c r="B7" s="5" t="s">
        <v>474</v>
      </c>
      <c r="C7" s="5" t="s">
        <v>473</v>
      </c>
      <c r="D7" s="5" t="s">
        <v>477</v>
      </c>
      <c r="E7" s="5" t="s">
        <v>478</v>
      </c>
      <c r="F7" s="5" t="s">
        <v>472</v>
      </c>
      <c r="G7" s="5" t="s">
        <v>471</v>
      </c>
      <c r="H7" s="6"/>
      <c r="I7" s="5">
        <v>4</v>
      </c>
      <c r="J7" s="5" t="s">
        <v>26</v>
      </c>
      <c r="K7" s="5" t="s">
        <v>26</v>
      </c>
      <c r="L7" s="5" t="s">
        <v>26</v>
      </c>
      <c r="M7" s="5" t="s">
        <v>26</v>
      </c>
      <c r="N7" s="5" t="s">
        <v>470</v>
      </c>
      <c r="O7" s="5" t="s">
        <v>469</v>
      </c>
      <c r="P7" s="5" t="s">
        <v>66</v>
      </c>
      <c r="Q7" s="5">
        <f t="shared" si="0"/>
        <v>80.751519999999999</v>
      </c>
      <c r="R7" s="5">
        <v>4</v>
      </c>
    </row>
    <row r="8" spans="1:18" ht="28.7" customHeight="1">
      <c r="A8" s="5" t="s">
        <v>442</v>
      </c>
      <c r="B8" s="5" t="s">
        <v>441</v>
      </c>
      <c r="C8" s="5" t="s">
        <v>440</v>
      </c>
      <c r="D8" s="5" t="s">
        <v>477</v>
      </c>
      <c r="E8" s="5" t="s">
        <v>478</v>
      </c>
      <c r="F8" s="5" t="s">
        <v>268</v>
      </c>
      <c r="G8" s="5" t="s">
        <v>439</v>
      </c>
      <c r="H8" s="6"/>
      <c r="I8" s="5">
        <v>7</v>
      </c>
      <c r="J8" s="5" t="s">
        <v>26</v>
      </c>
      <c r="K8" s="5" t="s">
        <v>26</v>
      </c>
      <c r="L8" s="5" t="s">
        <v>26</v>
      </c>
      <c r="M8" s="5" t="s">
        <v>26</v>
      </c>
      <c r="N8" s="5" t="s">
        <v>438</v>
      </c>
      <c r="O8" s="5" t="s">
        <v>437</v>
      </c>
      <c r="P8" s="5" t="s">
        <v>436</v>
      </c>
      <c r="Q8" s="5">
        <f t="shared" si="0"/>
        <v>80.746990000000011</v>
      </c>
      <c r="R8" s="5">
        <v>5</v>
      </c>
    </row>
    <row r="9" spans="1:18" ht="28.7" customHeight="1">
      <c r="A9" s="5" t="s">
        <v>468</v>
      </c>
      <c r="B9" s="5" t="s">
        <v>467</v>
      </c>
      <c r="C9" s="5" t="s">
        <v>466</v>
      </c>
      <c r="D9" s="5" t="s">
        <v>477</v>
      </c>
      <c r="E9" s="5" t="s">
        <v>478</v>
      </c>
      <c r="F9" s="5" t="s">
        <v>465</v>
      </c>
      <c r="G9" s="5" t="s">
        <v>464</v>
      </c>
      <c r="H9" s="6"/>
      <c r="I9" s="5">
        <v>10</v>
      </c>
      <c r="J9" s="5" t="s">
        <v>26</v>
      </c>
      <c r="K9" s="5" t="s">
        <v>26</v>
      </c>
      <c r="L9" s="5" t="s">
        <v>26</v>
      </c>
      <c r="M9" s="5" t="s">
        <v>26</v>
      </c>
      <c r="N9" s="5" t="s">
        <v>463</v>
      </c>
      <c r="O9" s="5" t="s">
        <v>462</v>
      </c>
      <c r="P9" s="5" t="s">
        <v>461</v>
      </c>
      <c r="Q9" s="5">
        <f t="shared" si="0"/>
        <v>80.619890000000012</v>
      </c>
      <c r="R9" s="5">
        <v>6</v>
      </c>
    </row>
    <row r="10" spans="1:18" ht="28.7" customHeight="1">
      <c r="A10" s="5" t="s">
        <v>414</v>
      </c>
      <c r="B10" s="5" t="s">
        <v>413</v>
      </c>
      <c r="C10" s="5" t="s">
        <v>412</v>
      </c>
      <c r="D10" s="5" t="s">
        <v>477</v>
      </c>
      <c r="E10" s="5" t="s">
        <v>478</v>
      </c>
      <c r="F10" s="5" t="s">
        <v>235</v>
      </c>
      <c r="G10" s="5" t="s">
        <v>221</v>
      </c>
      <c r="H10" s="6"/>
      <c r="I10" s="5">
        <v>3</v>
      </c>
      <c r="J10" s="5" t="s">
        <v>26</v>
      </c>
      <c r="K10" s="5" t="s">
        <v>26</v>
      </c>
      <c r="L10" s="5" t="s">
        <v>26</v>
      </c>
      <c r="M10" s="5" t="s">
        <v>26</v>
      </c>
      <c r="N10" s="5" t="s">
        <v>411</v>
      </c>
      <c r="O10" s="5" t="s">
        <v>410</v>
      </c>
      <c r="P10" s="5" t="s">
        <v>26</v>
      </c>
      <c r="Q10" s="5">
        <f t="shared" si="0"/>
        <v>80.558729999999997</v>
      </c>
      <c r="R10" s="5">
        <v>7</v>
      </c>
    </row>
    <row r="11" spans="1:18" ht="28.7" customHeight="1">
      <c r="A11" s="5" t="s">
        <v>455</v>
      </c>
      <c r="B11" s="5" t="s">
        <v>454</v>
      </c>
      <c r="C11" s="5" t="s">
        <v>453</v>
      </c>
      <c r="D11" s="5" t="s">
        <v>477</v>
      </c>
      <c r="E11" s="5" t="s">
        <v>478</v>
      </c>
      <c r="F11" s="5" t="s">
        <v>325</v>
      </c>
      <c r="G11" s="5" t="s">
        <v>24</v>
      </c>
      <c r="H11" s="6"/>
      <c r="I11" s="5">
        <v>5</v>
      </c>
      <c r="J11" s="5" t="s">
        <v>26</v>
      </c>
      <c r="K11" s="5" t="s">
        <v>26</v>
      </c>
      <c r="L11" s="5" t="s">
        <v>26</v>
      </c>
      <c r="M11" s="5" t="s">
        <v>26</v>
      </c>
      <c r="N11" s="5" t="s">
        <v>452</v>
      </c>
      <c r="O11" s="5" t="s">
        <v>451</v>
      </c>
      <c r="P11" s="5" t="s">
        <v>450</v>
      </c>
      <c r="Q11" s="5">
        <f t="shared" si="0"/>
        <v>79.758210000000005</v>
      </c>
      <c r="R11" s="5">
        <v>8</v>
      </c>
    </row>
    <row r="12" spans="1:18" ht="28.7" customHeight="1">
      <c r="A12" s="5" t="s">
        <v>449</v>
      </c>
      <c r="B12" s="5" t="s">
        <v>448</v>
      </c>
      <c r="C12" s="5" t="s">
        <v>447</v>
      </c>
      <c r="D12" s="5" t="s">
        <v>477</v>
      </c>
      <c r="E12" s="5" t="s">
        <v>478</v>
      </c>
      <c r="F12" s="5" t="s">
        <v>417</v>
      </c>
      <c r="G12" s="5" t="s">
        <v>446</v>
      </c>
      <c r="H12" s="6"/>
      <c r="I12" s="5">
        <v>9</v>
      </c>
      <c r="J12" s="5" t="s">
        <v>26</v>
      </c>
      <c r="K12" s="5" t="s">
        <v>26</v>
      </c>
      <c r="L12" s="5" t="s">
        <v>26</v>
      </c>
      <c r="M12" s="5" t="s">
        <v>26</v>
      </c>
      <c r="N12" s="5" t="s">
        <v>445</v>
      </c>
      <c r="O12" s="5" t="s">
        <v>444</v>
      </c>
      <c r="P12" s="5" t="s">
        <v>443</v>
      </c>
      <c r="Q12" s="5">
        <f t="shared" si="0"/>
        <v>78.747610000000009</v>
      </c>
      <c r="R12" s="5">
        <v>9</v>
      </c>
    </row>
    <row r="13" spans="1:18" ht="28.7" customHeight="1">
      <c r="A13" s="5" t="s">
        <v>420</v>
      </c>
      <c r="B13" s="5" t="s">
        <v>419</v>
      </c>
      <c r="C13" s="5" t="s">
        <v>418</v>
      </c>
      <c r="D13" s="5" t="s">
        <v>477</v>
      </c>
      <c r="E13" s="5" t="s">
        <v>478</v>
      </c>
      <c r="F13" s="5" t="s">
        <v>417</v>
      </c>
      <c r="G13" s="5" t="s">
        <v>25</v>
      </c>
      <c r="H13" s="6"/>
      <c r="I13" s="5">
        <v>8</v>
      </c>
      <c r="J13" s="5" t="s">
        <v>26</v>
      </c>
      <c r="K13" s="5" t="s">
        <v>26</v>
      </c>
      <c r="L13" s="5" t="s">
        <v>26</v>
      </c>
      <c r="M13" s="5" t="s">
        <v>26</v>
      </c>
      <c r="N13" s="5" t="s">
        <v>416</v>
      </c>
      <c r="O13" s="5" t="s">
        <v>415</v>
      </c>
      <c r="P13" s="5" t="s">
        <v>26</v>
      </c>
      <c r="Q13" s="5">
        <f t="shared" si="0"/>
        <v>77.629320000000007</v>
      </c>
      <c r="R13" s="5">
        <v>10</v>
      </c>
    </row>
  </sheetData>
  <sortState ref="A4:R13">
    <sortCondition descending="1" ref="Q4:Q13"/>
  </sortState>
  <mergeCells count="5">
    <mergeCell ref="A1:R1"/>
    <mergeCell ref="A2:C2"/>
    <mergeCell ref="D2:H2"/>
    <mergeCell ref="I2:J2"/>
    <mergeCell ref="L2:R2"/>
  </mergeCells>
  <phoneticPr fontId="5" type="noConversion"/>
  <pageMargins left="0.75" right="0.75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210211</vt:lpstr>
      <vt:lpstr>212</vt:lpstr>
      <vt:lpstr>214</vt:lpstr>
      <vt:lpstr>217219</vt:lpstr>
      <vt:lpstr>218</vt:lpstr>
      <vt:lpstr>21H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张立</cp:lastModifiedBy>
  <dcterms:created xsi:type="dcterms:W3CDTF">2026-09-02T02:08:48Z</dcterms:created>
  <dcterms:modified xsi:type="dcterms:W3CDTF">2026-09-02T05:39:24Z</dcterms:modified>
</cp:coreProperties>
</file>